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\\matt.it\MATTMFS\DISS\DiSS_PNRR_SIM\DM398_2021\SITO_sistema monitoraggio\Aggiornamento sito 01.08.2024\"/>
    </mc:Choice>
  </mc:AlternateContent>
  <xr:revisionPtr revIDLastSave="0" documentId="13_ncr:1_{176C5D68-5394-4EDF-9D66-AE3B46FD8D36}" xr6:coauthVersionLast="47" xr6:coauthVersionMax="47" xr10:uidLastSave="{00000000-0000-0000-0000-000000000000}"/>
  <bookViews>
    <workbookView xWindow="-120" yWindow="-120" windowWidth="20730" windowHeight="11160" activeTab="1" xr2:uid="{EB7E1213-2151-40C6-8B89-68C640AA6EE0}"/>
  </bookViews>
  <sheets>
    <sheet name="Copertina" sheetId="3" r:id="rId1"/>
    <sheet name="CensimentoFabbisogni_PE v2.0" sheetId="1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'CensimentoFabbisogni_PE v2.0'!$A$4:$L$324</definedName>
    <definedName name="_UNDO_UPS_" localSheetId="0" hidden="1">'[1]Valle D''Aosta_requisiti'!#REF!</definedName>
    <definedName name="_UNDO_UPS_" hidden="1">'[1]Valle D''Aosta_requisiti'!#REF!</definedName>
    <definedName name="_UNDO_UPS_SEL_" localSheetId="0" hidden="1">'[1]Valle D''Aosta_requisiti'!#REF!</definedName>
    <definedName name="_UNDO_UPS_SEL_" hidden="1">'[1]Valle D''Aosta_requisiti'!#REF!</definedName>
    <definedName name="_UNDO31X31X_" localSheetId="0" hidden="1">'[1]Valle D''Aosta_requisiti'!#REF!</definedName>
    <definedName name="_UNDO31X31X_" hidden="1">'[1]Valle D''Aosta_requisiti'!#REF!</definedName>
    <definedName name="_xlnm.Print_Area" localSheetId="0">Copertina!$A$1:$N$21</definedName>
    <definedName name="billion" localSheetId="0">#REF!</definedName>
    <definedName name="billion">#REF!</definedName>
    <definedName name="_xlnm.Database" localSheetId="0">#REF!</definedName>
    <definedName name="_xlnm.Database">#REF!</definedName>
    <definedName name="days.per.month" localSheetId="0">#REF!</definedName>
    <definedName name="days.per.month">#REF!</definedName>
    <definedName name="days.per.year" localSheetId="0">#REF!</definedName>
    <definedName name="days.per.year">#REF!</definedName>
    <definedName name="halala" localSheetId="0">[2]Lists!$B$19</definedName>
    <definedName name="halala">[2]Lists!$B$19</definedName>
    <definedName name="hours.per.day" localSheetId="0">#REF!</definedName>
    <definedName name="hours.per.day">#REF!</definedName>
    <definedName name="hours.per.year" localSheetId="0">#REF!</definedName>
    <definedName name="hours.per.year">#REF!</definedName>
    <definedName name="million" localSheetId="0">#REF!</definedName>
    <definedName name="million">#REF!</definedName>
    <definedName name="minutes.per.hour" localSheetId="0">#REF!</definedName>
    <definedName name="minutes.per.hour">#REF!</definedName>
    <definedName name="months.per.year" localSheetId="0">#REF!</definedName>
    <definedName name="months.per.year">#REF!</definedName>
    <definedName name="seconds.per.hour" localSheetId="0">#REF!</definedName>
    <definedName name="seconds.per.hour">#REF!</definedName>
    <definedName name="seconds.per.minute" localSheetId="0">#REF!</definedName>
    <definedName name="seconds.per.minute">#REF!</definedName>
    <definedName name="thousand" localSheetId="0">#REF!</definedName>
    <definedName name="thousand">#REF!</definedName>
    <definedName name="TIPO_INTERVENTO" localSheetId="0">[3]ENUM_LIST!$C$2:$C$4</definedName>
    <definedName name="TIPO_INTERVENTO">[4]ENUM_LIST!$C$2:$C$4</definedName>
    <definedName name="year.list" localSheetId="0">#REF!</definedName>
    <definedName name="year.li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1" i="1" l="1"/>
  <c r="H281" i="1"/>
  <c r="H95" i="1"/>
  <c r="H2" i="1" l="1"/>
  <c r="H3" i="1"/>
</calcChain>
</file>

<file path=xl/sharedStrings.xml><?xml version="1.0" encoding="utf-8"?>
<sst xmlns="http://schemas.openxmlformats.org/spreadsheetml/2006/main" count="2908" uniqueCount="649">
  <si>
    <t>ID-Progetto esecutivo</t>
  </si>
  <si>
    <t>Verticale</t>
  </si>
  <si>
    <t>Componente</t>
  </si>
  <si>
    <t>Ente</t>
  </si>
  <si>
    <t>Tipologia Spesa</t>
  </si>
  <si>
    <t>P-19</t>
  </si>
  <si>
    <t>1 - Idrogeologia</t>
  </si>
  <si>
    <t>Monitoraggio</t>
  </si>
  <si>
    <t>Sistema di misura a scarica TQ-S</t>
  </si>
  <si>
    <t>Dotazioni/Strumenti di monitoraggio ambientale</t>
  </si>
  <si>
    <t>Abruzzo</t>
  </si>
  <si>
    <t>V1</t>
  </si>
  <si>
    <t>Cap. 9</t>
  </si>
  <si>
    <t>P-2</t>
  </si>
  <si>
    <t>Monitoraggio e controllo</t>
  </si>
  <si>
    <t>Palmare rugged per utilizzo in campo, Wireless integrato, videocam</t>
  </si>
  <si>
    <t>Dotazioni/Strumenti</t>
  </si>
  <si>
    <t>Liguria</t>
  </si>
  <si>
    <t>Dotazioni informatiche</t>
  </si>
  <si>
    <t>P-3</t>
  </si>
  <si>
    <t>PC portatile rugged per utilizzo in campo</t>
  </si>
  <si>
    <t>P-25</t>
  </si>
  <si>
    <t>Misuratori</t>
  </si>
  <si>
    <t>P-5</t>
  </si>
  <si>
    <t>PC tropicalizzato per acquisizione wireless delle misure di portata</t>
  </si>
  <si>
    <t>Molise</t>
  </si>
  <si>
    <t>Rete Monitoraggio Frane in Situ</t>
  </si>
  <si>
    <t>V1 (CU 1.6 CU 1.8)</t>
  </si>
  <si>
    <t>P-63</t>
  </si>
  <si>
    <t>Battellino con profilatore acustico doppler -ADCP</t>
  </si>
  <si>
    <t>P-20</t>
  </si>
  <si>
    <t>Strumentazione</t>
  </si>
  <si>
    <t>Aste idrometriche da installare sulle sezioni non dotate di idrometro</t>
  </si>
  <si>
    <t>Basilicata</t>
  </si>
  <si>
    <t>P-36</t>
  </si>
  <si>
    <t xml:space="preserve">Monitoraggio </t>
  </si>
  <si>
    <t>Mulinello per misure da ponte con argano motorizzato su carrello (idoneo anche per le misure di piena), comprensivo di software di acquisizione ed elaborazione</t>
  </si>
  <si>
    <t>P-62</t>
  </si>
  <si>
    <t>4 - Illeciti ambientali</t>
  </si>
  <si>
    <t>Identificazione aree conferimento di rifiuti e sversamenti</t>
  </si>
  <si>
    <t>Apparecchiature GPS portatili (con dispositivo di fissaggio rapido magnetico) per il geoposizionamento, da posizionare su veicoli (o altri apprestamenti mobili)</t>
  </si>
  <si>
    <t>Capitaneria di Porto</t>
  </si>
  <si>
    <t>V4</t>
  </si>
  <si>
    <t>Cap.10</t>
  </si>
  <si>
    <t>Valle d'Aosta</t>
  </si>
  <si>
    <t>P-64</t>
  </si>
  <si>
    <t>Visori notturni ad alta risoluzione</t>
  </si>
  <si>
    <t>P-18</t>
  </si>
  <si>
    <t>Pianificazione e Monitoraggio</t>
  </si>
  <si>
    <t>Postazioni informatiche portatili da campo</t>
  </si>
  <si>
    <t>P-371</t>
  </si>
  <si>
    <t>Veicoli, di due diverse categorie (tipo SUV e tipo berlina 2 volumi e mezzo) da impiegarsi in via prioritaria nell’attività di monitoraggio e identificazione degli illeciti ambientali</t>
  </si>
  <si>
    <t>Veicoli attrezzati</t>
  </si>
  <si>
    <t>P-197</t>
  </si>
  <si>
    <t>Integrazione della rete di primo livello della rete di Controllo degli Ecosistemi Forestali (Con Eco FOR)</t>
  </si>
  <si>
    <t>CC CUFAA</t>
  </si>
  <si>
    <t>CU 4.5</t>
  </si>
  <si>
    <t>P-242</t>
  </si>
  <si>
    <t>Centraline mobili di monitoraggio</t>
  </si>
  <si>
    <t>P-276</t>
  </si>
  <si>
    <t>6 - Incendi boschivi e di interfaccia</t>
  </si>
  <si>
    <t xml:space="preserve">Prevenzione </t>
  </si>
  <si>
    <t>Kit di tipo militare di monitoraggio occulto fisso e mobile dotate di software di motion detection e sensori Allestimento mobile kit telecamere occultate</t>
  </si>
  <si>
    <t>V6</t>
  </si>
  <si>
    <t>P-8</t>
  </si>
  <si>
    <t>Teodolite per rilievi topografici in alveo e taratura zeri idrometrici</t>
  </si>
  <si>
    <t>Emilia Romagna</t>
  </si>
  <si>
    <t>P-17</t>
  </si>
  <si>
    <t>Ricevitore GPS per rilievi topografici in alveo e taratura zeri idrometrici</t>
  </si>
  <si>
    <t>P-31</t>
  </si>
  <si>
    <t>Kit teleidrometro mobile per il monitoraggio dei deflussi di magra. Attività a supporto dei bilanci idrici di magra ed al monitoraggio del deflusso minimo vitale</t>
  </si>
  <si>
    <t>P-26</t>
  </si>
  <si>
    <t>Webcam da esterni, ad inquadratura fissa, resistenti agli agenti atmosferici, per monitoraggio dei corsi d’acqua, compreso software per la gestione remota delle telecamere</t>
  </si>
  <si>
    <t>P-365</t>
  </si>
  <si>
    <t>3 - Inquinamento marino e litorale</t>
  </si>
  <si>
    <t>Potenziamento del sistema di monitoraggio per la definizione del rischio ecotossicologico CR Enea di Portici (Napoli) - Strumenti di laboratorio (SEM)</t>
  </si>
  <si>
    <t>ENEA</t>
  </si>
  <si>
    <t>V3</t>
  </si>
  <si>
    <t>P-369</t>
  </si>
  <si>
    <t>Dati in situ con XBT da navi di opportunità - GPS</t>
  </si>
  <si>
    <t>P-29</t>
  </si>
  <si>
    <t>Software/tablet di monitoraggio per i GPS</t>
  </si>
  <si>
    <t>P-14</t>
  </si>
  <si>
    <t>Prevenzione</t>
  </si>
  <si>
    <t>Friuli-Venezia Giulia</t>
  </si>
  <si>
    <t>P-37</t>
  </si>
  <si>
    <t>Mulinello idrometrico o correntometro ad elica completo di accessori</t>
  </si>
  <si>
    <t>Lazio</t>
  </si>
  <si>
    <t>Piemonte</t>
  </si>
  <si>
    <t>P-43</t>
  </si>
  <si>
    <t>Mulinello idrometrico elettromagnetico completo di accessori</t>
  </si>
  <si>
    <t>P-1</t>
  </si>
  <si>
    <t>Bilancia di precisione per la pesatura del sale da utilizzarsi per le misure di portata con il metodo della diluizione salina</t>
  </si>
  <si>
    <t>CU 1.6</t>
  </si>
  <si>
    <t>P-4</t>
  </si>
  <si>
    <t>Strumento portatile per la misura della temperatura e dell’umidità del terreno</t>
  </si>
  <si>
    <t>P-21</t>
  </si>
  <si>
    <t>Misuratore di portata con il metodo della diluizione salina per corsi d’acqua con corrente turbolenta</t>
  </si>
  <si>
    <t>Veneto</t>
  </si>
  <si>
    <t>P-40</t>
  </si>
  <si>
    <t>Profilatore acustico Doppler (ADCP) per basse profondità</t>
  </si>
  <si>
    <t>P-27</t>
  </si>
  <si>
    <t>Velocimetro acustico doppler biassiale (ADV) con sensore di profondità, per misure di portata a guado, con asta di supporto e software trattamento</t>
  </si>
  <si>
    <t>Lombardia</t>
  </si>
  <si>
    <t>P-28</t>
  </si>
  <si>
    <t>Misuratore elettromagnetico di corrente per misure di portata a guado in correnti molto lente e con vegetazione algale</t>
  </si>
  <si>
    <t>P-41</t>
  </si>
  <si>
    <t xml:space="preserve">Profilatore doppler (ADCP) per basse profondità </t>
  </si>
  <si>
    <t>P-47
P-67</t>
  </si>
  <si>
    <t>Droni</t>
  </si>
  <si>
    <t>Droni dotati di adeguata strumentazione per il rilevamento video fotografico ad elevata risoluzione</t>
  </si>
  <si>
    <t>Dotazioni/Droni</t>
  </si>
  <si>
    <t>Toscana</t>
  </si>
  <si>
    <t>Trasversale</t>
  </si>
  <si>
    <t>Software</t>
  </si>
  <si>
    <t>Applicazioni informatiche</t>
  </si>
  <si>
    <t>P-54</t>
  </si>
  <si>
    <t>PC portatili di adeguate performances e stampanti portatili</t>
  </si>
  <si>
    <t>P-24</t>
  </si>
  <si>
    <t>Misuratore a guado ai fini delle attività di bilancio idrico in sezioni non strumentate, misure in condizioni di magra e controllo dei rilasci dalle derivazioni</t>
  </si>
  <si>
    <t>Marche</t>
  </si>
  <si>
    <t>P-34</t>
  </si>
  <si>
    <t>Profilatore per aggiornare le scale di deflusso frequentemente dati gli alvei regionali</t>
  </si>
  <si>
    <t>P-44</t>
  </si>
  <si>
    <t>GPS topografico</t>
  </si>
  <si>
    <t>P-11</t>
  </si>
  <si>
    <t>Radar velocità superficiale mobile</t>
  </si>
  <si>
    <t>Provincia Autonoma di Bolzano</t>
  </si>
  <si>
    <t>P-73</t>
  </si>
  <si>
    <t>Previsioni qualità dell'aria</t>
  </si>
  <si>
    <t>Spettrometro a fluorescenza X-Ray - XRF per la determinazione dei metalli sul PM;
manutenzione di ACSM - Aerosol Chemical Speciation Monitor per la misura online delle componenti chimiche organiche e inorganiche del PM con identificazione delle sorgenti e</t>
  </si>
  <si>
    <t>Dotazioni/Sensori meteo</t>
  </si>
  <si>
    <t>CU 1.8</t>
  </si>
  <si>
    <t>Umbria</t>
  </si>
  <si>
    <t>P-12</t>
  </si>
  <si>
    <t>Kit misura portata diluizione salina</t>
  </si>
  <si>
    <t>Campania</t>
  </si>
  <si>
    <t>ISPRA</t>
  </si>
  <si>
    <t>Addestramento</t>
  </si>
  <si>
    <t>CU 6.4</t>
  </si>
  <si>
    <t>P-30</t>
  </si>
  <si>
    <t>Misuratore per effettuare le misure di portata a guado</t>
  </si>
  <si>
    <t>Analisi post evento</t>
  </si>
  <si>
    <t>5 - Supporto alle emergenze</t>
  </si>
  <si>
    <t>V5</t>
  </si>
  <si>
    <t>Altro</t>
  </si>
  <si>
    <t>CNVVF</t>
  </si>
  <si>
    <t>Sicilia</t>
  </si>
  <si>
    <t>Sardegna</t>
  </si>
  <si>
    <t>Calabria</t>
  </si>
  <si>
    <t>DPC</t>
  </si>
  <si>
    <t>Provincia Autonoma di Trento</t>
  </si>
  <si>
    <t>Sistema</t>
  </si>
  <si>
    <t>P-57</t>
  </si>
  <si>
    <t>Sistema di misuratore di portata completo di tutte le componenti</t>
  </si>
  <si>
    <t>P-198</t>
  </si>
  <si>
    <t>Anemometri sonici ad alte prestazioni tridimensionale</t>
  </si>
  <si>
    <t>Aeronautica Militare</t>
  </si>
  <si>
    <t>P-202</t>
  </si>
  <si>
    <t>Rete Idrometeo</t>
  </si>
  <si>
    <t>V1 (CU 1.5 CU 1.6 ) I3 I4 I5</t>
  </si>
  <si>
    <t>P-218</t>
  </si>
  <si>
    <t xml:space="preserve">Analizzatore per la misura di CO2, CH4 e H20
Pompa esterna per G2000, SI2000 e L2000
16‐Port Distribution Manifold: Commutazione automatica tra un massimo di 16 linee di ingresso per misurazioni </t>
  </si>
  <si>
    <t>P-225</t>
  </si>
  <si>
    <t>2 - Agricoltura di precisione</t>
  </si>
  <si>
    <t>Pianificazione</t>
  </si>
  <si>
    <t>Rete GHG</t>
  </si>
  <si>
    <t>Rete Agrometeo e GHG</t>
  </si>
  <si>
    <t>CREA</t>
  </si>
  <si>
    <t>V2</t>
  </si>
  <si>
    <t>Puglia</t>
  </si>
  <si>
    <t>P-237</t>
  </si>
  <si>
    <t>P-238</t>
  </si>
  <si>
    <t>Misuratori di torbidità atmosferica</t>
  </si>
  <si>
    <t>P-239</t>
  </si>
  <si>
    <t>Sensoristica mobile ground su unità mobili di monitoraggio e controllo</t>
  </si>
  <si>
    <t>Dotazioni/Veicoli</t>
  </si>
  <si>
    <t>P-83</t>
  </si>
  <si>
    <t>Asta idrometrica in corrispondenza delle stazioni idrometriche esistenti</t>
  </si>
  <si>
    <t>MASE</t>
  </si>
  <si>
    <t>CU 1.12</t>
  </si>
  <si>
    <t>P-245
P-321
P-326</t>
  </si>
  <si>
    <t>Clima</t>
  </si>
  <si>
    <t>Rete radar meteo</t>
  </si>
  <si>
    <t>Rete Radar</t>
  </si>
  <si>
    <t>P-321
P-326</t>
  </si>
  <si>
    <t>ARPA Piemonte</t>
  </si>
  <si>
    <t>P-245
P-292
P-321
P-323
P-326</t>
  </si>
  <si>
    <t>ARPAE - Emilia Romagna</t>
  </si>
  <si>
    <t>P-246</t>
  </si>
  <si>
    <t>Rete Dinamica Nazionale</t>
  </si>
  <si>
    <t>IGM</t>
  </si>
  <si>
    <t>P-254</t>
  </si>
  <si>
    <t>Monitoraggio sismico</t>
  </si>
  <si>
    <t>Rete Sismica</t>
  </si>
  <si>
    <t>ARPAS - Sardegna</t>
  </si>
  <si>
    <t>P-292
P-323</t>
  </si>
  <si>
    <t>P-245
P-255
P-285
P-292
P-321
P-323
P-326</t>
  </si>
  <si>
    <t>P-256</t>
  </si>
  <si>
    <t>P-257</t>
  </si>
  <si>
    <t>Spettrofotometro, calibrato pronto per le operazioni secondo gli standard WMO-GAW.</t>
  </si>
  <si>
    <t>P-260</t>
  </si>
  <si>
    <t xml:space="preserve">Adeguamento/ripristino delle capacità di Oil Spill Detection sulle Unità Maggiori del Corpo, sostituendo l’attuale impianto “Seadarq” su navi Dattilo e acquisizione di radar per navi Fiorillo </t>
  </si>
  <si>
    <t>Dotazioni/Sensori air e marini</t>
  </si>
  <si>
    <t>P-261</t>
  </si>
  <si>
    <t xml:space="preserve">Droni per le basi aeree del Corpo, funzionali ad una maggiore ed incisiva attività di monitoring e detection degli inquinamenti marini </t>
  </si>
  <si>
    <t>Guardia di Finanza</t>
  </si>
  <si>
    <t>P-269</t>
  </si>
  <si>
    <t>P-274</t>
  </si>
  <si>
    <t>P-22</t>
  </si>
  <si>
    <t>Set Minimulinello per misure di portata a guado</t>
  </si>
  <si>
    <t>P-278</t>
  </si>
  <si>
    <t>Allestimento sale per la simulazione remota trasmessa dal cloud - Ledwall e impianto audio</t>
  </si>
  <si>
    <t>Allestimento sale per la simulazione remota trasmessa dal cloud - Workstation e Server</t>
  </si>
  <si>
    <t>Allestimento sale per la simulazione remota trasmessa dal cloud</t>
  </si>
  <si>
    <t>P-282</t>
  </si>
  <si>
    <t>P-284</t>
  </si>
  <si>
    <t>P-286</t>
  </si>
  <si>
    <t>P-287</t>
  </si>
  <si>
    <t>P-288</t>
  </si>
  <si>
    <t>P-289</t>
  </si>
  <si>
    <t>P-275</t>
  </si>
  <si>
    <t>P-245
P-255
P-292
P-323</t>
  </si>
  <si>
    <t>P-293</t>
  </si>
  <si>
    <t>P-294</t>
  </si>
  <si>
    <t>Rete Agrometeo</t>
  </si>
  <si>
    <t>Lazio ARSIAL</t>
  </si>
  <si>
    <t>P-296</t>
  </si>
  <si>
    <t>P-299</t>
  </si>
  <si>
    <t>Sistema di scoperta/ricerca inquinamento del tipo Side Looking Airborne Radar (S.L.A.R.)</t>
  </si>
  <si>
    <t>P-300</t>
  </si>
  <si>
    <t>Suite Sensori termici (Vibration isolated head mount) a completamento della fornitura dei velivoli ATR72MP</t>
  </si>
  <si>
    <t>Continuità</t>
  </si>
  <si>
    <t>V3 V4 O3 O4</t>
  </si>
  <si>
    <t>P-301</t>
  </si>
  <si>
    <t>Potenziamento rete rilevamento scariche elettriche con acquisizione di sensoristica di rilevamento delle scariche elettriche atmosferiche</t>
  </si>
  <si>
    <t>P-302</t>
  </si>
  <si>
    <t>P-303</t>
  </si>
  <si>
    <t>V1 (CU 1.4 CU 1.6) V5 O3 O4</t>
  </si>
  <si>
    <t>P-305</t>
  </si>
  <si>
    <t>Kit di tipo militare di monitoraggio occulto fisso e mobile dotate di software di motion detection e sensori da integrazione: Allestimenti trasportabili Ponti radio mobili</t>
  </si>
  <si>
    <t>Rete Radio Incendi</t>
  </si>
  <si>
    <t>P-306</t>
  </si>
  <si>
    <t>P-308</t>
  </si>
  <si>
    <t>P-310</t>
  </si>
  <si>
    <t>Infrastruttura</t>
  </si>
  <si>
    <t>Centro connesso per le attività di telerilevamento per la gestione su scala nazionale del dispositivo di monitoraggio aereo con sensori fotografici, termici e iperspettrali</t>
  </si>
  <si>
    <t>V4 O3 O4</t>
  </si>
  <si>
    <t>P-311</t>
  </si>
  <si>
    <t>Connettività per gestione trasmissione dati telerilevati e condivisione dati cartografici elaborati</t>
  </si>
  <si>
    <t>P-312</t>
  </si>
  <si>
    <t>P-314</t>
  </si>
  <si>
    <t>Estensione progetto Sense and Seae comprensivo infrastruttura di terra per ampliamento copertura su terra e mare</t>
  </si>
  <si>
    <t>P-315</t>
  </si>
  <si>
    <t>P-316</t>
  </si>
  <si>
    <t>Rete di Livellazione ad Alta Precisione</t>
  </si>
  <si>
    <t>P-317</t>
  </si>
  <si>
    <t>P-318</t>
  </si>
  <si>
    <t xml:space="preserve">Suite di sensori iperspettrali e termici destinati ai reparti dislocati al centro-nord </t>
  </si>
  <si>
    <t>P-319</t>
  </si>
  <si>
    <t>P-320</t>
  </si>
  <si>
    <t>Sistema di telecomunicazioni satellitari VSAT, in banda KU/KA</t>
  </si>
  <si>
    <t>Liguria e ARPA Piemonte</t>
  </si>
  <si>
    <t>P-245
P-255
P-321
P-326</t>
  </si>
  <si>
    <t>P-322</t>
  </si>
  <si>
    <t>Somme a disposizione dell'Amministrazione (RUP, DEC, Ecc)</t>
  </si>
  <si>
    <t>Governance SIM</t>
  </si>
  <si>
    <t>P-325</t>
  </si>
  <si>
    <t>P-245
P-255
P-292
P-321
P-323
P-326</t>
  </si>
  <si>
    <t>P-327</t>
  </si>
  <si>
    <t>Trasversale - Core</t>
  </si>
  <si>
    <t>Architettura di Sistema (cloud)</t>
  </si>
  <si>
    <t>P-330</t>
  </si>
  <si>
    <t>Tablet rugged android/windows ultima versione comprensivi di abbonamento traffico dati 5 g per il primo anno di esercizio</t>
  </si>
  <si>
    <t>O2</t>
  </si>
  <si>
    <t>P-333</t>
  </si>
  <si>
    <t>Struttura operativa di gestione dati (hardware, software, logistica) - Dotazioni informatiche</t>
  </si>
  <si>
    <t>Struttura operativa di gestione dati (hardware, software, logistica) - Dotazioni SW</t>
  </si>
  <si>
    <t>ITALIAMETEO</t>
  </si>
  <si>
    <t>CU 1.9</t>
  </si>
  <si>
    <t>I5</t>
  </si>
  <si>
    <t>P-339</t>
  </si>
  <si>
    <t>Progettazione preliminare</t>
  </si>
  <si>
    <t>P-341</t>
  </si>
  <si>
    <t>Rete Frane in Situ</t>
  </si>
  <si>
    <t>P-342</t>
  </si>
  <si>
    <t>P-343</t>
  </si>
  <si>
    <t>P-345</t>
  </si>
  <si>
    <t>P-346</t>
  </si>
  <si>
    <t>P-347</t>
  </si>
  <si>
    <t>P-348</t>
  </si>
  <si>
    <t>P-349</t>
  </si>
  <si>
    <t>P-350</t>
  </si>
  <si>
    <t>P-351</t>
  </si>
  <si>
    <t>P-352</t>
  </si>
  <si>
    <t>P-353</t>
  </si>
  <si>
    <t>P-354</t>
  </si>
  <si>
    <t>P-355</t>
  </si>
  <si>
    <t>P-356</t>
  </si>
  <si>
    <t>P-357</t>
  </si>
  <si>
    <t>P-358</t>
  </si>
  <si>
    <t>P-359</t>
  </si>
  <si>
    <t>P-360</t>
  </si>
  <si>
    <t>P-361</t>
  </si>
  <si>
    <t>P-363</t>
  </si>
  <si>
    <t>Voli DTM Lidar comprensivi di gravimetri cinematici</t>
  </si>
  <si>
    <t>DTM Lidar</t>
  </si>
  <si>
    <t>INGV</t>
  </si>
  <si>
    <t>Potenziamento del sistema di monitoraggio per la definizione del rischio ecotossicologico CR Enea di Portici (Napoli) - Strumenti di laboratorio</t>
  </si>
  <si>
    <t>P-23</t>
  </si>
  <si>
    <t>Argano e pesce per misure da ponte</t>
  </si>
  <si>
    <t>P-366</t>
  </si>
  <si>
    <t>Potenziamento del sistema di monitoraggio per la definizione del rischio ecotossicologico CR Enea di Portici (Napoli) - Spettrofotometro</t>
  </si>
  <si>
    <t>P-367</t>
  </si>
  <si>
    <t>Dati in situ con XBT da navi di opportunità - Dotazioni informatiche</t>
  </si>
  <si>
    <t>Dati in situ con XBT da navi di opportunità - Accessori informatici</t>
  </si>
  <si>
    <t>P-368</t>
  </si>
  <si>
    <t>Dati in situ con XBT da navi di opportunità - Sonde XBT e sonde XCTD</t>
  </si>
  <si>
    <t>P-35</t>
  </si>
  <si>
    <t>Prevenzione e monitoraggio</t>
  </si>
  <si>
    <t>Set Mulinello per uso con aste o in sospensione con arganello o teleferica</t>
  </si>
  <si>
    <t>P-370</t>
  </si>
  <si>
    <t>Veicoli da impiegarsi in via prioritaria nell’attività di monitoraggio e identificazione degli illeciti ambientali - Veicoli/accessori e allestimento</t>
  </si>
  <si>
    <t>Veicoli da impiegarsi in via prioritaria nell’attività di monitoraggio e identificazione degli illeciti ambientali - Accessori e allestimento</t>
  </si>
  <si>
    <t>P-95</t>
  </si>
  <si>
    <t>Webcam da esterno brandeggiabile con risoluzione da HDTV</t>
  </si>
  <si>
    <t>P-372</t>
  </si>
  <si>
    <t>DL120</t>
  </si>
  <si>
    <t>DL120 - Strumentazione, Dotazioni informatiche, HW e Telecamere brandeggiabili</t>
  </si>
  <si>
    <t>V5 V6</t>
  </si>
  <si>
    <t>P-373</t>
  </si>
  <si>
    <t>DL120 - Strumentazione, Dotazioni informatiche, HW/SW, Apparati di rete, Allestimento sala SOUP e Sistemi di comunicazione</t>
  </si>
  <si>
    <t>P-374</t>
  </si>
  <si>
    <t xml:space="preserve">DL120 - Potenziamento e aggiornamento del sistema di monitoraggio aereo, con droni, degli incendi boschivi </t>
  </si>
  <si>
    <t>P-375</t>
  </si>
  <si>
    <t>DL120 - Ampliamento della rete esistente di avvistamento e monitoraggio incendi, sistemi di alimentazione</t>
  </si>
  <si>
    <t>Dotazioni/Pannelli fotovoltaici mobili</t>
  </si>
  <si>
    <t>P-376</t>
  </si>
  <si>
    <t>DL120 - Potenziamento rete radio mobile</t>
  </si>
  <si>
    <t>Rete Radio Incendi Mobile</t>
  </si>
  <si>
    <t>P-377</t>
  </si>
  <si>
    <t>DL120 - Rete radio incendi e Rete stazioni meteo (umidità del suolo)</t>
  </si>
  <si>
    <t>V1 V2 V5 V6</t>
  </si>
  <si>
    <t>DL120 - Rete radio incendi e Rete stazioni meteo (umidità del suolo) - Torrette avvistamento</t>
  </si>
  <si>
    <t>Rete Incendi (Meteo)</t>
  </si>
  <si>
    <t>P-378</t>
  </si>
  <si>
    <t>DL120 - strumentazione portatile (sensori meteo)</t>
  </si>
  <si>
    <t>P-379</t>
  </si>
  <si>
    <t>DL120 - Potenziamento avvistamento, monitoraggio e controllo incendi, apparati finalizzati alla lotta AIB (strumenti ottici, gps, telecamere)</t>
  </si>
  <si>
    <t>P-380</t>
  </si>
  <si>
    <t>Rete Monitoraggio Frane in Situ - Strumentazione Mobile</t>
  </si>
  <si>
    <t>P-382</t>
  </si>
  <si>
    <t>P-383</t>
  </si>
  <si>
    <t>P-384</t>
  </si>
  <si>
    <t>P-385</t>
  </si>
  <si>
    <t>P-386</t>
  </si>
  <si>
    <t>P-387</t>
  </si>
  <si>
    <t>P-388</t>
  </si>
  <si>
    <t>P-389</t>
  </si>
  <si>
    <t>P-390</t>
  </si>
  <si>
    <t>P-391</t>
  </si>
  <si>
    <t>P-393</t>
  </si>
  <si>
    <t>P-394</t>
  </si>
  <si>
    <t>P-395</t>
  </si>
  <si>
    <t>P-396</t>
  </si>
  <si>
    <t>P-397</t>
  </si>
  <si>
    <t>P-398</t>
  </si>
  <si>
    <t>P-399</t>
  </si>
  <si>
    <t>P-400</t>
  </si>
  <si>
    <t>P-401</t>
  </si>
  <si>
    <t>Piattaforma</t>
  </si>
  <si>
    <t>CU 2.1</t>
  </si>
  <si>
    <t>P-657</t>
  </si>
  <si>
    <t>Professional Services</t>
  </si>
  <si>
    <t>Software per l’analisi di moli ingenti di dati investigativi (ad esempio: Tetras/Analyst) compreso di pacchetto aggiornamenti e manutenzione</t>
  </si>
  <si>
    <t>CU 6.7</t>
  </si>
  <si>
    <t>CU 6.1</t>
  </si>
  <si>
    <t>P-971</t>
  </si>
  <si>
    <t>Allestimento sale per la simulazione remota trasmessa dal cloud - Accessori droni</t>
  </si>
  <si>
    <t>Allestimento sale per la simulazione remota trasmessa dal cloud - Hardware e Workstation ledwall</t>
  </si>
  <si>
    <t>Allestimento sale per la simulazione remota trasmessa dal cloud - Hardware, Workstation VR e impianto audio</t>
  </si>
  <si>
    <t>P-972</t>
  </si>
  <si>
    <t>Rete Gravimetrica - Gravimetri quantistici assoluti</t>
  </si>
  <si>
    <t>Rete Gravimetrica</t>
  </si>
  <si>
    <t>P-973</t>
  </si>
  <si>
    <t>Pianificazione: Organizzazione del progetto e dei relativi interventi, Pianificazione attività</t>
  </si>
  <si>
    <t>P-974</t>
  </si>
  <si>
    <t>Approfondimento fabbisogni Preliminare e consolidamento del perimetro reti e dotazioni, Requisiti tecnici e predisposizione documenti Annessi, Schede progetto e Capitolati di gara</t>
  </si>
  <si>
    <t>P-975</t>
  </si>
  <si>
    <t>Comunicazione interna al progetto: Predisposizione e gestione Sistema Documentale di progetto (pre migrazione PSN), Supporto alla pianificazione, Supervisione della formazione SIM e Comunicazione alle Amm.ni sui task</t>
  </si>
  <si>
    <t>P-976</t>
  </si>
  <si>
    <t>Sistema di Demand Mgmt di progetto per il consolidamento e approfondimento delle esigenze, Organizzazione delle informazioni e prediposizione template/strumenti di demand e di sintesi, Coordinamento tavoli tecnici</t>
  </si>
  <si>
    <t>P-977</t>
  </si>
  <si>
    <t>1.Atlante nazionale delle infrastrutture di attraversamento dei corsi d’acqua e delle opere idrauliche</t>
  </si>
  <si>
    <t>LA.3_Sviluppo iterativo</t>
  </si>
  <si>
    <t>Sviluppo SIM</t>
  </si>
  <si>
    <t>CU 1.1</t>
  </si>
  <si>
    <t>P-978</t>
  </si>
  <si>
    <t>2.Generazione automatica del reticolo idrografico</t>
  </si>
  <si>
    <t>CU 1.2</t>
  </si>
  <si>
    <t>P-979</t>
  </si>
  <si>
    <t>3.Aggiornamento carta del rischio e carta dei vincoli</t>
  </si>
  <si>
    <t>CU 1.3</t>
  </si>
  <si>
    <t>P-980</t>
  </si>
  <si>
    <t>4.Generazione di mappe tematiche da dati satellitari ed ortofoto</t>
  </si>
  <si>
    <t>CU 1.4</t>
  </si>
  <si>
    <t>P-981</t>
  </si>
  <si>
    <t>5.Supporto a modelli idrologici ed idraulici</t>
  </si>
  <si>
    <t>CU 1.5</t>
  </si>
  <si>
    <t>P-982</t>
  </si>
  <si>
    <t>6.Analisi e estrazione dati della rete osservativa in situ e mobile</t>
  </si>
  <si>
    <t>P-983</t>
  </si>
  <si>
    <t>7.Calcolo delle curve di probabilità pluviometrica</t>
  </si>
  <si>
    <t>CU 1.7</t>
  </si>
  <si>
    <t>P-984</t>
  </si>
  <si>
    <t>8.Monitoraggio SAR</t>
  </si>
  <si>
    <t>P-985</t>
  </si>
  <si>
    <t>9.Previsione delle variabili metereologiche</t>
  </si>
  <si>
    <t>P-986</t>
  </si>
  <si>
    <t>10.Stima del regime di frequenza delle portate di piena e degli effetti del cambiamento climatico e territoriale</t>
  </si>
  <si>
    <t>CU 1.10</t>
  </si>
  <si>
    <t>P-987</t>
  </si>
  <si>
    <t>11.Calcolo indicatori per la valutazione della siccità e della scarsità idrica</t>
  </si>
  <si>
    <t>CU 1.11</t>
  </si>
  <si>
    <t>P-988</t>
  </si>
  <si>
    <t>12.Cruscotto di piano acque</t>
  </si>
  <si>
    <t>P-993</t>
  </si>
  <si>
    <t>1.Richiesta dati da rete Agro-Meteo</t>
  </si>
  <si>
    <t>P-994</t>
  </si>
  <si>
    <t>2.Richiesta consiglio irriguo da servizio IRRIFRAME</t>
  </si>
  <si>
    <t>CU 2.2</t>
  </si>
  <si>
    <t>P-995</t>
  </si>
  <si>
    <t>3.Interfaccia GIS Verticale</t>
  </si>
  <si>
    <t>CU 2.3</t>
  </si>
  <si>
    <t>P-996</t>
  </si>
  <si>
    <t>1.Monitoraggio di oil slick</t>
  </si>
  <si>
    <t>CU 3.1</t>
  </si>
  <si>
    <t>P-997</t>
  </si>
  <si>
    <t>2.Previsione di evoluzione delle chiazze di idrocarburi in mare (oil spill drift)- sversamenti volontari o accidentali da nave</t>
  </si>
  <si>
    <t>CU 3.2</t>
  </si>
  <si>
    <t>P-998</t>
  </si>
  <si>
    <t>3.Previsione di evoluzione delle acque di strato ed eventuali chiazze di idrocarburi da piattaforme offshore</t>
  </si>
  <si>
    <t>CU 3.3</t>
  </si>
  <si>
    <t>P-999</t>
  </si>
  <si>
    <t xml:space="preserve">4.Richiesta di dati di monitoraggio della Strategia Marina </t>
  </si>
  <si>
    <t>CU 3.4</t>
  </si>
  <si>
    <t>P-1000</t>
  </si>
  <si>
    <t>5.Generazione di mappe di rischio associate agli sversamenti</t>
  </si>
  <si>
    <t>CU 3.5</t>
  </si>
  <si>
    <t>P-1001</t>
  </si>
  <si>
    <t>1.Implementazione di un algoritmo per l’elaborazione submetrica e 3D (finalizzati alle analisi di copertura del suolo e variazioni di uso)</t>
  </si>
  <si>
    <t>CU 4.1</t>
  </si>
  <si>
    <t>P-1002</t>
  </si>
  <si>
    <t>2.Consumo di suolo per il monitoraggio delle variazioni da naturale ad artificiale e da artificiale ad aritificiale)</t>
  </si>
  <si>
    <t>CU 4.2</t>
  </si>
  <si>
    <t>P-1003</t>
  </si>
  <si>
    <t>3.Previsione aree soggette a bruciatura stoppie</t>
  </si>
  <si>
    <t>CU 4.3</t>
  </si>
  <si>
    <t>P-1004</t>
  </si>
  <si>
    <t>4.Monitoraggio aree forestali colpite da avversità abiotiche/biotiche</t>
  </si>
  <si>
    <t>ISPRA/ASI</t>
  </si>
  <si>
    <t>CU 4.4</t>
  </si>
  <si>
    <t>P-1005</t>
  </si>
  <si>
    <t>5.Downstream smart forest enviromental monitoring</t>
  </si>
  <si>
    <t>P-1006</t>
  </si>
  <si>
    <t>6.Abusivismo edilizio</t>
  </si>
  <si>
    <t>CU 4.6</t>
  </si>
  <si>
    <t>P-1007</t>
  </si>
  <si>
    <t>7.Gestione illecita dei rifiuti</t>
  </si>
  <si>
    <t>CU 4.7</t>
  </si>
  <si>
    <t>P-1008</t>
  </si>
  <si>
    <t>8.Tool di analisi per immagini multispettrali</t>
  </si>
  <si>
    <t>CU 4.8</t>
  </si>
  <si>
    <t>P-1009</t>
  </si>
  <si>
    <t>9.Fruizione dati del modello FLEXPART-ICON</t>
  </si>
  <si>
    <t>CU 4.9</t>
  </si>
  <si>
    <t>P-1011</t>
  </si>
  <si>
    <t>1.Pianificazione di PC</t>
  </si>
  <si>
    <t>CU 5.1</t>
  </si>
  <si>
    <t>P-1012</t>
  </si>
  <si>
    <t xml:space="preserve">2.Supporto alla gestione delle emergenze </t>
  </si>
  <si>
    <t>CU 5.2</t>
  </si>
  <si>
    <t>P-1013</t>
  </si>
  <si>
    <t>3.Rilevazione dei danni post evento</t>
  </si>
  <si>
    <t>CU 5.3</t>
  </si>
  <si>
    <t>P-1015</t>
  </si>
  <si>
    <t>1.Elaborazione Cartografia AIB dei Parchi Nazionali</t>
  </si>
  <si>
    <t>P-1016</t>
  </si>
  <si>
    <t>2.Individuazione dell’area di insorgenza dell’incendio  boschivo (TIGER MEG)</t>
  </si>
  <si>
    <t>CU 6.2</t>
  </si>
  <si>
    <t>P-1017</t>
  </si>
  <si>
    <t>3.Monitoraggio dinamico delle aree sensibili al rischio incendio boschivo per la prevenzione e le attività investigative (S.DI.M.A.)</t>
  </si>
  <si>
    <t>Sistema di addestramento immersivo (FFAS – Forest Fire Area Simulator Evolution)</t>
  </si>
  <si>
    <t>CU 6.3</t>
  </si>
  <si>
    <t>4.Sistema di addestramento immersivo (FFAS – Forest Fire Area Simulator Evolution)</t>
  </si>
  <si>
    <t>P-1019</t>
  </si>
  <si>
    <t>5.Calcolo della pericolosità da Incendio di Interfaccia</t>
  </si>
  <si>
    <t>CU 6.5</t>
  </si>
  <si>
    <t>P-1020</t>
  </si>
  <si>
    <t>6.Calcolo della pericolosità da incendio boschivo</t>
  </si>
  <si>
    <t>CU 6.6</t>
  </si>
  <si>
    <t>P-1021</t>
  </si>
  <si>
    <t>7.Simulazione della propagazione del fronte di fiamma come supporto alla Lotta AIB</t>
  </si>
  <si>
    <t>P-1022</t>
  </si>
  <si>
    <t>8.Simulazione della propagazione del fronte di fiamma come supporto alle attività di prevenzione</t>
  </si>
  <si>
    <t>CU 6.8</t>
  </si>
  <si>
    <t>P-1023</t>
  </si>
  <si>
    <t>Orizzontale</t>
  </si>
  <si>
    <t>Osservatorio del cittadino</t>
  </si>
  <si>
    <t>P-1024</t>
  </si>
  <si>
    <t>Pigeco</t>
  </si>
  <si>
    <t>O1</t>
  </si>
  <si>
    <t>P-1025</t>
  </si>
  <si>
    <t>Caratterizzazione dello Stato dei Suoli a supporto delle attività di Monitoraggio ambientale del SIM</t>
  </si>
  <si>
    <t>O3</t>
  </si>
  <si>
    <t>P-1026</t>
  </si>
  <si>
    <t>Servizio di Monitoraggio della Qualità dei Suoli</t>
  </si>
  <si>
    <t>O4</t>
  </si>
  <si>
    <t>P-1027</t>
  </si>
  <si>
    <t>Integrazioni SIM</t>
  </si>
  <si>
    <t>Bollettini  e report meteo</t>
  </si>
  <si>
    <t>I6</t>
  </si>
  <si>
    <t>Cap. 7</t>
  </si>
  <si>
    <t>P-1028</t>
  </si>
  <si>
    <t>Framework Funzionale per lo Sviluppo di Applicazioni Mobile Tematiche</t>
  </si>
  <si>
    <t>I7</t>
  </si>
  <si>
    <t>P-1029</t>
  </si>
  <si>
    <t xml:space="preserve">M-DARE </t>
  </si>
  <si>
    <t>I1</t>
  </si>
  <si>
    <t>P-1030</t>
  </si>
  <si>
    <t>Digitalizzazione materiale giuridico</t>
  </si>
  <si>
    <t>I3</t>
  </si>
  <si>
    <t>I2</t>
  </si>
  <si>
    <t>P-1031</t>
  </si>
  <si>
    <t xml:space="preserve">Gestione Anagrafica Reti di monitoraggio </t>
  </si>
  <si>
    <t>I4</t>
  </si>
  <si>
    <t>P-1032</t>
  </si>
  <si>
    <t>Mappa porzioni di demanio idrico fluviale riferibili ad alveo abbandonato da corsi d’acqua</t>
  </si>
  <si>
    <t>P-1033</t>
  </si>
  <si>
    <t xml:space="preserve">Portale della comunicazione </t>
  </si>
  <si>
    <t>P-1035</t>
  </si>
  <si>
    <t xml:space="preserve">Analisi fonti dati che concorrono alla soluzione
Definizione modello logico di business e perimetro funzionale
Verticalizzazione del componente di Earth Observation e declinazione dell'applicabilità sugli ambiti verticali 
Allegati tecnici dei casi d'uso </t>
  </si>
  <si>
    <t>P-1036</t>
  </si>
  <si>
    <t>Linee Guida Sviluppo
Linee Guida Sicurezza
Linee Guida, Processi e Procedure di Identity Access Management
Linee Guida User Journey (UI/UX, compliance AGID) 
Documentazione API Organizzazione API in Application Integration Platform
Analisi ed ottimizzazio</t>
  </si>
  <si>
    <t>P-1037</t>
  </si>
  <si>
    <t>LA.1_Analisi e definizione specifiche funzionali</t>
  </si>
  <si>
    <t>P-1038</t>
  </si>
  <si>
    <t>LA.2_Governance e Technology Advising</t>
  </si>
  <si>
    <t>P-1039</t>
  </si>
  <si>
    <t>LA.4_Gestione degli applicativi realizzati</t>
  </si>
  <si>
    <t>P-1040</t>
  </si>
  <si>
    <t>LA.5_Formazione all’uso della piattaforma</t>
  </si>
  <si>
    <t>P-1041</t>
  </si>
  <si>
    <t xml:space="preserve"> IT Service Operations </t>
  </si>
  <si>
    <t xml:space="preserve">IT Service Operations </t>
  </si>
  <si>
    <t>P-1042</t>
  </si>
  <si>
    <t xml:space="preserve">Business &amp; Culture Enablement </t>
  </si>
  <si>
    <t>P-1045</t>
  </si>
  <si>
    <t>GIS Platform</t>
  </si>
  <si>
    <t>P-1046</t>
  </si>
  <si>
    <t>DSS Platform</t>
  </si>
  <si>
    <t>P-1047</t>
  </si>
  <si>
    <t xml:space="preserve">Application Platform </t>
  </si>
  <si>
    <t>P-1048</t>
  </si>
  <si>
    <t>Process Platform</t>
  </si>
  <si>
    <t>P-1049</t>
  </si>
  <si>
    <t>Data Platform</t>
  </si>
  <si>
    <t>P-1050</t>
  </si>
  <si>
    <t>Intelligence Platform</t>
  </si>
  <si>
    <t>P-1051</t>
  </si>
  <si>
    <t>IAM Platform</t>
  </si>
  <si>
    <t>P-1052</t>
  </si>
  <si>
    <t>Integration Platform</t>
  </si>
  <si>
    <t>P-1053</t>
  </si>
  <si>
    <t>Resource e IOT Plarform</t>
  </si>
  <si>
    <t>P-1054</t>
  </si>
  <si>
    <t>Document Platform</t>
  </si>
  <si>
    <t>P-1055</t>
  </si>
  <si>
    <t>Orchestration &amp; HTC</t>
  </si>
  <si>
    <t>P-1056</t>
  </si>
  <si>
    <t>Gestione missioni rilievi da UAS</t>
  </si>
  <si>
    <t>Gestione  missioni rilievi da UAS</t>
  </si>
  <si>
    <t>O5</t>
  </si>
  <si>
    <t>P-1057</t>
  </si>
  <si>
    <t>Simulatore immersivo</t>
  </si>
  <si>
    <t>P-1058</t>
  </si>
  <si>
    <t>Convenzione Invitalia - Centrale di Committenza</t>
  </si>
  <si>
    <t>P-1059</t>
  </si>
  <si>
    <t>Convenzione Invitalia - Assistenza Tecnica</t>
  </si>
  <si>
    <t>P-1061</t>
  </si>
  <si>
    <t>4.Supporto alle azioni per il controllo della mitigazione dell'erosione delle aree agricole</t>
  </si>
  <si>
    <t>AGEA</t>
  </si>
  <si>
    <t>CU 2.4</t>
  </si>
  <si>
    <t>P-1063</t>
  </si>
  <si>
    <t>Gestione Progetti: Monitoraggio e condivisione avanzamenti, Supporto alla gestione rischi e issue, Governance di progetto, Diario di bordo</t>
  </si>
  <si>
    <t>P-1064</t>
  </si>
  <si>
    <t>Governance e supporto alla realizzazione della progettazione di dettaglio</t>
  </si>
  <si>
    <t>P-1065</t>
  </si>
  <si>
    <t>Stima e modello di gestione dei costi di manutenzione e di governance del SIM</t>
  </si>
  <si>
    <t>P-1066</t>
  </si>
  <si>
    <t>Comunicazione esterna: Elaborazione Piano di comunicazione, Elaborazione del logo Idia, Produzione dei contenuti Portale Comunicazione SIM, Definizione dei processi di aggiornamento, Supporto pianificazione eventi SIM</t>
  </si>
  <si>
    <t>P-1067</t>
  </si>
  <si>
    <t>Downstream smart forest enviromental monitoring</t>
  </si>
  <si>
    <t>Software dell’elaboratore centrale per le elaborazioni avanzato dei dati</t>
  </si>
  <si>
    <t>CU 4.10</t>
  </si>
  <si>
    <t>Monitoraggio e Software</t>
  </si>
  <si>
    <t>P-1068</t>
  </si>
  <si>
    <t>Hardware dell’elaboratore centrale per le elaborazioni avanzato dei dati</t>
  </si>
  <si>
    <t>P-1069</t>
  </si>
  <si>
    <t>Security Professional Services</t>
  </si>
  <si>
    <t>Servizi di sicurezza</t>
  </si>
  <si>
    <t>P-1070</t>
  </si>
  <si>
    <t>Ground station comprensive del software proprietario delle sonde iperspettrali già in uso da parte del CUFAA</t>
  </si>
  <si>
    <t>P-1071</t>
  </si>
  <si>
    <t>Rete Monitoraggio Frane in situ - Azione Mezzogiorno</t>
  </si>
  <si>
    <t>P-1072</t>
  </si>
  <si>
    <t>P-1073</t>
  </si>
  <si>
    <t>P-1074</t>
  </si>
  <si>
    <t>P-1075</t>
  </si>
  <si>
    <t>P-1076</t>
  </si>
  <si>
    <t>P-1077</t>
  </si>
  <si>
    <t>ID Censimento Aggiornato</t>
  </si>
  <si>
    <t>Descrizione Fabbisogno</t>
  </si>
  <si>
    <t>Categoria Fabbisogno</t>
  </si>
  <si>
    <t>Costo Aggiornato</t>
  </si>
  <si>
    <t>Somma Costo Attuale</t>
  </si>
  <si>
    <t>Ammissibilità (si=1)</t>
  </si>
  <si>
    <t>Riferimento Documento PE</t>
  </si>
  <si>
    <t>Riferimento Verticale/Applicativo in PE</t>
  </si>
  <si>
    <t>Kit per attrezzamento teleferiche non fisse per misure portata</t>
  </si>
  <si>
    <t>Cap. 9 / Cap. 10</t>
  </si>
  <si>
    <t>Cap. 5</t>
  </si>
  <si>
    <t>Cap. 3</t>
  </si>
  <si>
    <t>Cap. 2</t>
  </si>
  <si>
    <t>Cap. 3 / Cap. 9 / Cap. 10</t>
  </si>
  <si>
    <t>Cap. 6</t>
  </si>
  <si>
    <t>Cap. 8</t>
  </si>
  <si>
    <t>Sistema Integrato di Monitoraggio 
Censimento Fabbisogni Progetto Esecutivo</t>
  </si>
  <si>
    <t>Versione</t>
  </si>
  <si>
    <t>Data</t>
  </si>
  <si>
    <t>Autore</t>
  </si>
  <si>
    <t>Autorizzato da</t>
  </si>
  <si>
    <t>Descrizione delle modifiche</t>
  </si>
  <si>
    <t>1.0</t>
  </si>
  <si>
    <t>RTI HSPI</t>
  </si>
  <si>
    <t xml:space="preserve">Rilascio prima versione </t>
  </si>
  <si>
    <t>Documento allegato al Progetto Esecutivo SIM - SIM_Progetto_Esecutivo_MasterNew__04.12.2023_v1.3</t>
  </si>
  <si>
    <t>2.0</t>
  </si>
  <si>
    <t xml:space="preserve">Rilascio seconda versione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</si>
</sst>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* #,##0.00_);_(* \(#,##0.00\);_(* &quot;-&quot;??_);_(@_)"/>
    <numFmt numFmtId="165" formatCode="#,##0_ ;\-#,##0\ 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0"/>
      <name val="Aptos Display"/>
      <family val="2"/>
      <scheme val="major"/>
    </font>
    <font>
      <b/>
      <sz val="10"/>
      <color rgb="FF000000"/>
      <name val="Aptos Narrow"/>
      <family val="2"/>
      <scheme val="minor"/>
    </font>
    <font>
      <sz val="10"/>
      <name val="Aptos Display"/>
      <family val="2"/>
      <scheme val="major"/>
    </font>
    <font>
      <b/>
      <sz val="10"/>
      <color rgb="FF00B050"/>
      <name val="Aptos Display"/>
      <family val="2"/>
      <scheme val="major"/>
    </font>
    <font>
      <b/>
      <sz val="10"/>
      <name val="Calibri"/>
      <family val="2"/>
    </font>
    <font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28"/>
      <color rgb="FF2F75B5"/>
      <name val="Aptos Narrow"/>
      <family val="2"/>
      <scheme val="minor"/>
    </font>
    <font>
      <b/>
      <sz val="10"/>
      <color rgb="FF000000"/>
      <name val="Poppins"/>
    </font>
    <font>
      <sz val="10"/>
      <color rgb="FF000000"/>
      <name val="Poppins"/>
    </font>
    <font>
      <b/>
      <sz val="11"/>
      <color theme="4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9" fillId="0" borderId="0"/>
  </cellStyleXfs>
  <cellXfs count="35">
    <xf numFmtId="0" fontId="0" fillId="0" borderId="0" xfId="0"/>
    <xf numFmtId="0" fontId="2" fillId="2" borderId="0" xfId="2" applyFont="1" applyFill="1" applyAlignment="1">
      <alignment horizontal="center" vertical="center"/>
    </xf>
    <xf numFmtId="44" fontId="3" fillId="3" borderId="1" xfId="0" applyNumberFormat="1" applyFont="1" applyFill="1" applyBorder="1" applyAlignment="1">
      <alignment horizontal="center" vertical="center" wrapText="1"/>
    </xf>
    <xf numFmtId="44" fontId="4" fillId="2" borderId="0" xfId="3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44" fontId="4" fillId="0" borderId="0" xfId="3" applyFont="1" applyFill="1" applyAlignment="1">
      <alignment horizontal="center" vertical="center"/>
    </xf>
    <xf numFmtId="164" fontId="2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7" fillId="4" borderId="4" xfId="2" applyFont="1" applyFill="1" applyBorder="1" applyAlignment="1">
      <alignment horizontal="center" vertical="center"/>
    </xf>
    <xf numFmtId="0" fontId="7" fillId="4" borderId="5" xfId="2" applyFont="1" applyFill="1" applyBorder="1" applyAlignment="1">
      <alignment horizontal="center" vertical="center" wrapText="1"/>
    </xf>
    <xf numFmtId="44" fontId="7" fillId="4" borderId="5" xfId="3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165" fontId="3" fillId="2" borderId="1" xfId="3" applyNumberFormat="1" applyFont="1" applyFill="1" applyBorder="1" applyAlignment="1">
      <alignment horizontal="center" vertical="center"/>
    </xf>
    <xf numFmtId="165" fontId="6" fillId="0" borderId="2" xfId="3" applyNumberFormat="1" applyFont="1" applyFill="1" applyBorder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8" fillId="0" borderId="3" xfId="1" applyFont="1" applyBorder="1" applyAlignment="1">
      <alignment horizontal="center" vertical="center"/>
    </xf>
    <xf numFmtId="0" fontId="9" fillId="0" borderId="0" xfId="4"/>
    <xf numFmtId="0" fontId="11" fillId="5" borderId="7" xfId="4" applyFont="1" applyFill="1" applyBorder="1" applyAlignment="1">
      <alignment horizontal="center" vertical="center" wrapText="1"/>
    </xf>
    <xf numFmtId="0" fontId="11" fillId="5" borderId="8" xfId="4" applyFont="1" applyFill="1" applyBorder="1" applyAlignment="1">
      <alignment horizontal="center" vertical="center" wrapText="1"/>
    </xf>
    <xf numFmtId="14" fontId="12" fillId="6" borderId="10" xfId="4" applyNumberFormat="1" applyFont="1" applyFill="1" applyBorder="1" applyAlignment="1">
      <alignment horizontal="center" vertical="center" wrapText="1"/>
    </xf>
    <xf numFmtId="0" fontId="12" fillId="6" borderId="10" xfId="4" applyFont="1" applyFill="1" applyBorder="1" applyAlignment="1">
      <alignment horizontal="center" vertical="center" wrapText="1"/>
    </xf>
    <xf numFmtId="0" fontId="12" fillId="6" borderId="11" xfId="4" applyFont="1" applyFill="1" applyBorder="1" applyAlignment="1">
      <alignment horizontal="center" vertical="center" wrapText="1"/>
    </xf>
    <xf numFmtId="0" fontId="10" fillId="0" borderId="0" xfId="4" applyFont="1" applyAlignment="1">
      <alignment horizontal="center" vertical="center" wrapText="1"/>
    </xf>
    <xf numFmtId="0" fontId="11" fillId="5" borderId="6" xfId="4" applyFont="1" applyFill="1" applyBorder="1" applyAlignment="1">
      <alignment horizontal="center" vertical="center" wrapText="1"/>
    </xf>
    <xf numFmtId="0" fontId="11" fillId="5" borderId="7" xfId="4" applyFont="1" applyFill="1" applyBorder="1" applyAlignment="1">
      <alignment horizontal="center" vertical="center" wrapText="1"/>
    </xf>
    <xf numFmtId="0" fontId="11" fillId="6" borderId="9" xfId="4" applyFont="1" applyFill="1" applyBorder="1" applyAlignment="1">
      <alignment horizontal="center" vertical="center" wrapText="1"/>
    </xf>
    <xf numFmtId="0" fontId="11" fillId="6" borderId="10" xfId="4" applyFont="1" applyFill="1" applyBorder="1" applyAlignment="1">
      <alignment horizontal="center" vertical="center" wrapText="1"/>
    </xf>
    <xf numFmtId="0" fontId="13" fillId="0" borderId="12" xfId="4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13" xfId="4" applyFont="1" applyBorder="1" applyAlignment="1">
      <alignment horizontal="center" vertical="center" wrapText="1"/>
    </xf>
  </cellXfs>
  <cellStyles count="5">
    <cellStyle name="Currency 3 2" xfId="3" xr:uid="{0813DFE1-AF89-47F8-B3D3-9896F24F3658}"/>
    <cellStyle name="Migliaia" xfId="1" builtinId="3"/>
    <cellStyle name="Normal 2" xfId="2" xr:uid="{CC0FBD13-D7CE-4F4C-90C0-674D7CD60083}"/>
    <cellStyle name="Normal 3" xfId="4" xr:uid="{F2B05C92-F305-4EE6-9505-12E0ED2E6AC8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967914</xdr:colOff>
      <xdr:row>4</xdr:row>
      <xdr:rowOff>145144</xdr:rowOff>
    </xdr:from>
    <xdr:to>
      <xdr:col>5</xdr:col>
      <xdr:colOff>535215</xdr:colOff>
      <xdr:row>17</xdr:row>
      <xdr:rowOff>15834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42CC10C-1AC5-4F6D-8B87-7E00E79F39FB}"/>
            </a:ext>
          </a:extLst>
        </xdr:cNvPr>
        <xdr:cNvGrpSpPr/>
      </xdr:nvGrpSpPr>
      <xdr:grpSpPr>
        <a:xfrm>
          <a:off x="967914" y="852715"/>
          <a:ext cx="3268444" cy="2496869"/>
          <a:chOff x="641350" y="685821"/>
          <a:chExt cx="3283971" cy="3003941"/>
        </a:xfrm>
      </xdr:grpSpPr>
      <xdr:pic>
        <xdr:nvPicPr>
          <xdr:cNvPr id="3" name="Picture 2" descr="A close-up of a logo&#10;&#10;Description automatically generated">
            <a:extLst>
              <a:ext uri="{FF2B5EF4-FFF2-40B4-BE49-F238E27FC236}">
                <a16:creationId xmlns:a16="http://schemas.microsoft.com/office/drawing/2014/main" id="{FB4F7EA9-FB9C-2050-F5E7-9E58EE6A22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1350" y="2472871"/>
            <a:ext cx="3283971" cy="1216891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B9F0F9B0-D116-4D3E-96C0-8CBEFE001C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3833" y="685821"/>
            <a:ext cx="2723788" cy="169039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xtgroup-my.sharepoint.com/Users/buonasorte/AppData/Local/Microsoft/Windows/INetCache/Content.Outlook/8Z2HO3QQ/MASE_SIM_Rete%20Idromete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xtgroup-my.sharepoint.com/ADL/10_Projects/MoF/40_Work/10_Model/MoF_Financial_model_v17-9_MK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2A62409\piemonte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https://txtgroup-my.sharepoint.com/Users/apare/OneDrive/Documenti/Progetti/MiTE/work/retiApprofondimentoEsigenze/finale/1.%20Progetto%20tecnico/Personale/Clienti/00.%20Italia/PNRR/Da%20Ente/2023_01_10%20Dettaglio%20esigenze%20da%20regione/IDROMETEO/meteo/Piemonte/piemonte.xlsx?1ABAF520" TargetMode="External"/><Relationship Id="rId1" Type="http://schemas.openxmlformats.org/officeDocument/2006/relationships/externalLinkPath" Target="file:///\\1ABAF520\piemo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ertina"/>
      <sheetName val="Note"/>
      <sheetName val="Abruzzo_fabbisogni"/>
      <sheetName val="Abruzzo_requisiti"/>
      <sheetName val="Basilicata_fabbisogni"/>
      <sheetName val="Basilicata_requisiti"/>
      <sheetName val="Campania_fabbisogni"/>
      <sheetName val="Campania_requisiti"/>
      <sheetName val="Emilia-Romagna_fabbisogni"/>
      <sheetName val="Emilia-Romagna_requisiti"/>
      <sheetName val="FVG_fabbisogni"/>
      <sheetName val="FVG_requisiti"/>
      <sheetName val="Lazio_fabbisogni"/>
      <sheetName val="Lazio_requisiti"/>
      <sheetName val="Liguria_fabbisogni"/>
      <sheetName val="Liguria_requisiti"/>
      <sheetName val="Lombardia_fabbisogni"/>
      <sheetName val="Lombardia requisiti"/>
      <sheetName val="Marche_fabbisogni"/>
      <sheetName val="Marche_requisiti"/>
      <sheetName val="Molise_fabbisogni"/>
      <sheetName val="Molise_requisiti"/>
      <sheetName val="Piemonte_fabbisogni"/>
      <sheetName val="Piemonte_requisiti"/>
      <sheetName val="Puglia_fabbisogni"/>
      <sheetName val="Puglia_requisiti"/>
      <sheetName val="Sardegna_fabbisogni"/>
      <sheetName val="Sardegna_requisiti"/>
      <sheetName val="Sicilia_fabbisogni"/>
      <sheetName val="Sicilia_requisiti"/>
      <sheetName val="Toscana_fabbisogni"/>
      <sheetName val="Toscana_requisiti"/>
      <sheetName val="Valle D'Aosta_fabbisogni"/>
      <sheetName val="Valle D'Aosta_requisiti"/>
      <sheetName val="Veneto_fabbisogni"/>
      <sheetName val="Veneto_requisiti"/>
      <sheetName val="UPSLIDE_UndoFormatting"/>
      <sheetName val="UPSLIDE_Un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Model map"/>
      <sheetName val="Legend"/>
      <sheetName val="Lists"/>
      <sheetName val="Dashboard"/>
      <sheetName val="Inputs"/>
      <sheetName val="Meter reading calculation"/>
      <sheetName val="Connection revenue calculation"/>
      <sheetName val="Revenue calculation"/>
      <sheetName val="Generation by technology"/>
      <sheetName val="Sold energy"/>
      <sheetName val="Peak load calculation"/>
      <sheetName val="Fuel costs"/>
      <sheetName val="Generation by fuel"/>
      <sheetName val="CAPEX"/>
      <sheetName val="O&amp;M"/>
      <sheetName val="Cost outputs"/>
      <sheetName val="RAB Botom-up"/>
      <sheetName val="Regulated revenue"/>
      <sheetName val="Balancing fund"/>
      <sheetName val="SEC Financials"/>
      <sheetName val="Financing structure"/>
      <sheetName val="SEC-CF values"/>
      <sheetName val="Fin. indicators"/>
      <sheetName val="Charts SEC model"/>
      <sheetName val="Charts"/>
      <sheetName val="Benchmarking slides"/>
      <sheetName val="Charts_Followup_var"/>
      <sheetName val="Cockpit"/>
      <sheetName val="Cover_page"/>
      <sheetName val="Model_map"/>
      <sheetName val="Meter_reading_calculation"/>
      <sheetName val="Connection_revenue_calculation"/>
      <sheetName val="Revenue_calculation"/>
      <sheetName val="Generation_by_technology"/>
      <sheetName val="Sold_energy"/>
      <sheetName val="Peak_load_calculation"/>
      <sheetName val="Fuel_costs"/>
      <sheetName val="Generation_by_fuel"/>
      <sheetName val="Cost_outputs"/>
      <sheetName val="RAB_Botom-up"/>
      <sheetName val="Regulated_revenue"/>
      <sheetName val="Balancing_fund"/>
      <sheetName val="SEC_Financials"/>
      <sheetName val="Financing_structure"/>
      <sheetName val="SEC-CF_values"/>
      <sheetName val="Fin__indicators"/>
      <sheetName val="Charts_SEC_model"/>
      <sheetName val="Benchmarking_slides"/>
      <sheetName val="Sheet1"/>
      <sheetName val="Cover_page3"/>
      <sheetName val="Model_map3"/>
      <sheetName val="Meter_reading_calculation3"/>
      <sheetName val="Connection_revenue_calculation3"/>
      <sheetName val="Revenue_calculation3"/>
      <sheetName val="Generation_by_technology3"/>
      <sheetName val="Sold_energy3"/>
      <sheetName val="Peak_load_calculation3"/>
      <sheetName val="Fuel_costs3"/>
      <sheetName val="Generation_by_fuel3"/>
      <sheetName val="Cost_outputs3"/>
      <sheetName val="RAB_Botom-up3"/>
      <sheetName val="Regulated_revenue3"/>
      <sheetName val="Balancing_fund3"/>
      <sheetName val="SEC_Financials3"/>
      <sheetName val="Financing_structure3"/>
      <sheetName val="SEC-CF_values3"/>
      <sheetName val="Fin__indicators3"/>
      <sheetName val="Charts_SEC_model3"/>
      <sheetName val="Benchmarking_slides3"/>
      <sheetName val="Cover_page1"/>
      <sheetName val="Model_map1"/>
      <sheetName val="Meter_reading_calculation1"/>
      <sheetName val="Connection_revenue_calculation1"/>
      <sheetName val="Revenue_calculation1"/>
      <sheetName val="Generation_by_technology1"/>
      <sheetName val="Sold_energy1"/>
      <sheetName val="Peak_load_calculation1"/>
      <sheetName val="Fuel_costs1"/>
      <sheetName val="Generation_by_fuel1"/>
      <sheetName val="Cost_outputs1"/>
      <sheetName val="RAB_Botom-up1"/>
      <sheetName val="Regulated_revenue1"/>
      <sheetName val="Balancing_fund1"/>
      <sheetName val="SEC_Financials1"/>
      <sheetName val="Financing_structure1"/>
      <sheetName val="SEC-CF_values1"/>
      <sheetName val="Fin__indicators1"/>
      <sheetName val="Charts_SEC_model1"/>
      <sheetName val="Benchmarking_slides1"/>
      <sheetName val="Cover_page2"/>
      <sheetName val="Model_map2"/>
      <sheetName val="Meter_reading_calculation2"/>
      <sheetName val="Connection_revenue_calculation2"/>
      <sheetName val="Revenue_calculation2"/>
      <sheetName val="Generation_by_technology2"/>
      <sheetName val="Sold_energy2"/>
      <sheetName val="Peak_load_calculation2"/>
      <sheetName val="Fuel_costs2"/>
      <sheetName val="Generation_by_fuel2"/>
      <sheetName val="Cost_outputs2"/>
      <sheetName val="RAB_Botom-up2"/>
      <sheetName val="Regulated_revenue2"/>
      <sheetName val="Balancing_fund2"/>
      <sheetName val="SEC_Financials2"/>
      <sheetName val="Financing_structure2"/>
      <sheetName val="SEC-CF_values2"/>
      <sheetName val="Fin__indicators2"/>
      <sheetName val="Charts_SEC_model2"/>
      <sheetName val="Benchmarking_slides2"/>
      <sheetName val="Cover_page5"/>
      <sheetName val="Model_map5"/>
      <sheetName val="Meter_reading_calculation5"/>
      <sheetName val="Connection_revenue_calculation5"/>
      <sheetName val="Revenue_calculation5"/>
      <sheetName val="Generation_by_technology5"/>
      <sheetName val="Sold_energy5"/>
      <sheetName val="Peak_load_calculation5"/>
      <sheetName val="Fuel_costs5"/>
      <sheetName val="Generation_by_fuel5"/>
      <sheetName val="Cost_outputs5"/>
      <sheetName val="RAB_Botom-up5"/>
      <sheetName val="Regulated_revenue5"/>
      <sheetName val="Balancing_fund5"/>
      <sheetName val="SEC_Financials5"/>
      <sheetName val="Financing_structure5"/>
      <sheetName val="SEC-CF_values5"/>
      <sheetName val="Fin__indicators5"/>
      <sheetName val="Charts_SEC_model5"/>
      <sheetName val="Benchmarking_slides5"/>
      <sheetName val="Cover_page4"/>
      <sheetName val="Model_map4"/>
      <sheetName val="Meter_reading_calculation4"/>
      <sheetName val="Connection_revenue_calculation4"/>
      <sheetName val="Revenue_calculation4"/>
      <sheetName val="Generation_by_technology4"/>
      <sheetName val="Sold_energy4"/>
      <sheetName val="Peak_load_calculation4"/>
      <sheetName val="Fuel_costs4"/>
      <sheetName val="Generation_by_fuel4"/>
      <sheetName val="Cost_outputs4"/>
      <sheetName val="RAB_Botom-up4"/>
      <sheetName val="Regulated_revenue4"/>
      <sheetName val="Balancing_fund4"/>
      <sheetName val="SEC_Financials4"/>
      <sheetName val="Financing_structure4"/>
      <sheetName val="SEC-CF_values4"/>
      <sheetName val="Fin__indicators4"/>
      <sheetName val="Charts_SEC_model4"/>
      <sheetName val="Benchmarking_slides4"/>
      <sheetName val="Cover_page6"/>
      <sheetName val="Model_map6"/>
      <sheetName val="Meter_reading_calculation6"/>
      <sheetName val="Connection_revenue_calculation6"/>
      <sheetName val="Revenue_calculation6"/>
      <sheetName val="Generation_by_technology6"/>
      <sheetName val="Sold_energy6"/>
      <sheetName val="Peak_load_calculation6"/>
      <sheetName val="Fuel_costs6"/>
      <sheetName val="Generation_by_fuel6"/>
      <sheetName val="Cost_outputs6"/>
      <sheetName val="RAB_Botom-up6"/>
      <sheetName val="Regulated_revenue6"/>
      <sheetName val="Balancing_fund6"/>
      <sheetName val="SEC_Financials6"/>
      <sheetName val="Financing_structure6"/>
      <sheetName val="SEC-CF_values6"/>
      <sheetName val="Fin__indicators6"/>
      <sheetName val="Charts_SEC_model6"/>
      <sheetName val="Benchmarking_slides6"/>
      <sheetName val="Cover_page7"/>
      <sheetName val="Model_map7"/>
      <sheetName val="Meter_reading_calculation7"/>
      <sheetName val="Connection_revenue_calculation7"/>
      <sheetName val="Revenue_calculation7"/>
      <sheetName val="Generation_by_technology7"/>
      <sheetName val="Sold_energy7"/>
      <sheetName val="Peak_load_calculation7"/>
      <sheetName val="Fuel_costs7"/>
      <sheetName val="Generation_by_fuel7"/>
      <sheetName val="Cost_outputs7"/>
      <sheetName val="RAB_Botom-up7"/>
      <sheetName val="Regulated_revenue7"/>
      <sheetName val="Balancing_fund7"/>
      <sheetName val="SEC_Financials7"/>
      <sheetName val="Financing_structure7"/>
      <sheetName val="SEC-CF_values7"/>
      <sheetName val="Fin__indicators7"/>
      <sheetName val="Charts_SEC_model7"/>
      <sheetName val="Benchmarking_slides7"/>
      <sheetName val="ダッシュボード"/>
      <sheetName val="高炉別"/>
      <sheetName val="⇒Pivot"/>
      <sheetName val="合意状況"/>
      <sheetName val="年度➀"/>
      <sheetName val="年度➁"/>
      <sheetName val="年度➂"/>
      <sheetName val="逸失利益➀"/>
      <sheetName val="ネット CF➀"/>
      <sheetName val="逸失利益➂"/>
      <sheetName val="遺失利益(年月)"/>
      <sheetName val="連結除外損益➀"/>
      <sheetName val="連結除外損益➂"/>
      <sheetName val="ネット CF➂"/>
      <sheetName val="単体B職"/>
      <sheetName val="単体S職"/>
      <sheetName val="出向者"/>
      <sheetName val="年度×事業部×事投先名"/>
      <sheetName val="サマリ"/>
      <sheetName val="Pivot"/>
      <sheetName val="差異分析Pivot"/>
      <sheetName val="差異分析"/>
      <sheetName val="年度別詳細Pivot"/>
      <sheetName val="年度別詳細"/>
      <sheetName val="⇒Input"/>
      <sheetName val="5MOSC四国"/>
      <sheetName val="6京ブラ"/>
      <sheetName val="7三和鉄鋼"/>
      <sheetName val="8九州製鋼"/>
      <sheetName val="9MAC"/>
      <sheetName val="10MMP"/>
      <sheetName val="11MSPI"/>
      <sheetName val="12MOSAC恵州"/>
      <sheetName val="13SESS"/>
      <sheetName val="14NICOM"/>
      <sheetName val="15南昌SC"/>
      <sheetName val="16カノークス"/>
      <sheetName val="17オビコ"/>
      <sheetName val="18SU"/>
      <sheetName val="19MOチューブラー"/>
      <sheetName val="20HOLASA"/>
      <sheetName val="21STP"/>
      <sheetName val="22上海五波"/>
      <sheetName val="23舜菱"/>
      <sheetName val="24KCHM"/>
      <sheetName val="25トープラ"/>
      <sheetName val="26南京宝日"/>
      <sheetName val="27サンロック"/>
      <sheetName val="28交邦磨棒鋼"/>
      <sheetName val="29上海中煉"/>
      <sheetName val="30NAC"/>
      <sheetName val="31MOステンレス原料"/>
      <sheetName val="銘柄数分類"/>
      <sheetName val="STATUS"/>
      <sheetName val="STATUS (2)"/>
      <sheetName val="旧"/>
      <sheetName val="造船"/>
      <sheetName val="厚板"/>
      <sheetName val="建設鋼材"/>
      <sheetName val="鋼管"/>
      <sheetName val="自動車鋼材"/>
      <sheetName val="電機鋼材"/>
      <sheetName val="薄板"/>
      <sheetName val="エネプロ"/>
      <sheetName val="鉄鋼輸出"/>
      <sheetName val="鉄鋼国際"/>
      <sheetName val="線材"/>
      <sheetName val="特殊鋼"/>
      <sheetName val="ステンレスチタン"/>
      <sheetName val="撤退方針状況"/>
      <sheetName val="年度別"/>
      <sheetName val="取引関連利益差異分析"/>
      <sheetName val="逸失利益詳細"/>
      <sheetName val="売却損益詳細"/>
      <sheetName val="一般上場株影響額まとめ_200108"/>
      <sheetName val="BS影響額まとめ_高炉毎"/>
      <sheetName val="PL影響額まとめ_高炉毎"/>
      <sheetName val="影響額まとめ"/>
      <sheetName val="税前税後分析"/>
      <sheetName val="12月全明細(集合体)"/>
      <sheetName val="報告資料r"/>
      <sheetName val="受取配当金"/>
      <sheetName val="5月随伴利益ｻﾏﾘ"/>
      <sheetName val="5月随伴利益"/>
      <sheetName val="Cover_page9"/>
      <sheetName val="Model_map9"/>
      <sheetName val="Meter_reading_calculation9"/>
      <sheetName val="Connection_revenue_calculation9"/>
      <sheetName val="Revenue_calculation9"/>
      <sheetName val="Generation_by_technology9"/>
      <sheetName val="Sold_energy9"/>
      <sheetName val="Peak_load_calculation9"/>
      <sheetName val="Fuel_costs9"/>
      <sheetName val="Generation_by_fuel9"/>
      <sheetName val="Cost_outputs9"/>
      <sheetName val="RAB_Botom-up9"/>
      <sheetName val="Regulated_revenue9"/>
      <sheetName val="Balancing_fund9"/>
      <sheetName val="SEC_Financials9"/>
      <sheetName val="Financing_structure9"/>
      <sheetName val="SEC-CF_values9"/>
      <sheetName val="Fin__indicators9"/>
      <sheetName val="Charts_SEC_model9"/>
      <sheetName val="Benchmarking_slides9"/>
      <sheetName val="Cover_page8"/>
      <sheetName val="Model_map8"/>
      <sheetName val="Meter_reading_calculation8"/>
      <sheetName val="Connection_revenue_calculation8"/>
      <sheetName val="Revenue_calculation8"/>
      <sheetName val="Generation_by_technology8"/>
      <sheetName val="Sold_energy8"/>
      <sheetName val="Peak_load_calculation8"/>
      <sheetName val="Fuel_costs8"/>
      <sheetName val="Generation_by_fuel8"/>
      <sheetName val="Cost_outputs8"/>
      <sheetName val="RAB_Botom-up8"/>
      <sheetName val="Regulated_revenue8"/>
      <sheetName val="Balancing_fund8"/>
      <sheetName val="SEC_Financials8"/>
      <sheetName val="Financing_structure8"/>
      <sheetName val="SEC-CF_values8"/>
      <sheetName val="Fin__indicators8"/>
      <sheetName val="Charts_SEC_model8"/>
      <sheetName val="Benchmarking_slides8"/>
      <sheetName val="Cover_page10"/>
      <sheetName val="Model_map10"/>
      <sheetName val="Meter_reading_calculation10"/>
      <sheetName val="Connection_revenue_calculatio10"/>
      <sheetName val="Revenue_calculation10"/>
      <sheetName val="Generation_by_technology10"/>
      <sheetName val="Sold_energy10"/>
      <sheetName val="Peak_load_calculation10"/>
      <sheetName val="Fuel_costs10"/>
      <sheetName val="Generation_by_fuel10"/>
      <sheetName val="Cost_outputs10"/>
      <sheetName val="RAB_Botom-up10"/>
      <sheetName val="Regulated_revenue10"/>
      <sheetName val="Balancing_fund10"/>
      <sheetName val="SEC_Financials10"/>
      <sheetName val="Financing_structure10"/>
      <sheetName val="SEC-CF_values10"/>
      <sheetName val="Fin__indicators10"/>
      <sheetName val="Charts_SEC_model10"/>
      <sheetName val="Benchmarking_slides10"/>
      <sheetName val="Cover_page11"/>
      <sheetName val="Model_map11"/>
      <sheetName val="Meter_reading_calculation11"/>
      <sheetName val="Connection_revenue_calculatio11"/>
      <sheetName val="Revenue_calculation11"/>
      <sheetName val="Generation_by_technology11"/>
      <sheetName val="Sold_energy11"/>
      <sheetName val="Peak_load_calculation11"/>
      <sheetName val="Fuel_costs11"/>
      <sheetName val="Generation_by_fuel11"/>
      <sheetName val="Cost_outputs11"/>
      <sheetName val="RAB_Botom-up11"/>
      <sheetName val="Regulated_revenue11"/>
      <sheetName val="Balancing_fund11"/>
      <sheetName val="SEC_Financials11"/>
      <sheetName val="Financing_structure11"/>
      <sheetName val="SEC-CF_values11"/>
      <sheetName val="Fin__indicators11"/>
      <sheetName val="Charts_SEC_model11"/>
      <sheetName val="Benchmarking_slides11"/>
      <sheetName val="単位生産数"/>
      <sheetName val="設備投資"/>
      <sheetName val="ADLサマリ"/>
      <sheetName val="Cost structure of WS"/>
      <sheetName val="Cost structure of BL"/>
      <sheetName val="Cost structure of SL"/>
      <sheetName val="Cost structure (overview)"/>
      <sheetName val="→back data"/>
      <sheetName val="Cost Detail (data from AGC)"/>
      <sheetName val="Cost Detail (raw data)"/>
      <sheetName val="Cost Detail (revised)"/>
      <sheetName val="Cost structure in report"/>
      <sheetName val="Profit margin"/>
      <sheetName val="Labor cost &amp; depreciation cost "/>
      <sheetName val="Cost structure overview"/>
      <sheetName val="Cover_page17"/>
      <sheetName val="Model_map17"/>
      <sheetName val="Meter_reading_calculation17"/>
      <sheetName val="Connection_revenue_calculatio17"/>
      <sheetName val="Revenue_calculation17"/>
      <sheetName val="Generation_by_technology17"/>
      <sheetName val="Sold_energy17"/>
      <sheetName val="Peak_load_calculation17"/>
      <sheetName val="Fuel_costs17"/>
      <sheetName val="Generation_by_fuel17"/>
      <sheetName val="Cost_outputs17"/>
      <sheetName val="RAB_Botom-up17"/>
      <sheetName val="Regulated_revenue17"/>
      <sheetName val="Balancing_fund17"/>
      <sheetName val="SEC_Financials17"/>
      <sheetName val="Financing_structure17"/>
      <sheetName val="SEC-CF_values17"/>
      <sheetName val="Fin__indicators17"/>
      <sheetName val="Charts_SEC_model17"/>
      <sheetName val="Benchmarking_slides17"/>
      <sheetName val="Cover_page12"/>
      <sheetName val="Model_map12"/>
      <sheetName val="Meter_reading_calculation12"/>
      <sheetName val="Connection_revenue_calculatio12"/>
      <sheetName val="Revenue_calculation12"/>
      <sheetName val="Generation_by_technology12"/>
      <sheetName val="Sold_energy12"/>
      <sheetName val="Peak_load_calculation12"/>
      <sheetName val="Fuel_costs12"/>
      <sheetName val="Generation_by_fuel12"/>
      <sheetName val="Cost_outputs12"/>
      <sheetName val="RAB_Botom-up12"/>
      <sheetName val="Regulated_revenue12"/>
      <sheetName val="Balancing_fund12"/>
      <sheetName val="SEC_Financials12"/>
      <sheetName val="Financing_structure12"/>
      <sheetName val="SEC-CF_values12"/>
      <sheetName val="Fin__indicators12"/>
      <sheetName val="Charts_SEC_model12"/>
      <sheetName val="Benchmarking_slides12"/>
      <sheetName val="Cover_page13"/>
      <sheetName val="Model_map13"/>
      <sheetName val="Meter_reading_calculation13"/>
      <sheetName val="Connection_revenue_calculatio13"/>
      <sheetName val="Revenue_calculation13"/>
      <sheetName val="Generation_by_technology13"/>
      <sheetName val="Sold_energy13"/>
      <sheetName val="Peak_load_calculation13"/>
      <sheetName val="Fuel_costs13"/>
      <sheetName val="Generation_by_fuel13"/>
      <sheetName val="Cost_outputs13"/>
      <sheetName val="RAB_Botom-up13"/>
      <sheetName val="Regulated_revenue13"/>
      <sheetName val="Balancing_fund13"/>
      <sheetName val="SEC_Financials13"/>
      <sheetName val="Financing_structure13"/>
      <sheetName val="SEC-CF_values13"/>
      <sheetName val="Fin__indicators13"/>
      <sheetName val="Charts_SEC_model13"/>
      <sheetName val="Benchmarking_slides13"/>
      <sheetName val="Cover_page14"/>
      <sheetName val="Model_map14"/>
      <sheetName val="Meter_reading_calculation14"/>
      <sheetName val="Connection_revenue_calculatio14"/>
      <sheetName val="Revenue_calculation14"/>
      <sheetName val="Generation_by_technology14"/>
      <sheetName val="Sold_energy14"/>
      <sheetName val="Peak_load_calculation14"/>
      <sheetName val="Fuel_costs14"/>
      <sheetName val="Generation_by_fuel14"/>
      <sheetName val="Cost_outputs14"/>
      <sheetName val="RAB_Botom-up14"/>
      <sheetName val="Regulated_revenue14"/>
      <sheetName val="Balancing_fund14"/>
      <sheetName val="SEC_Financials14"/>
      <sheetName val="Financing_structure14"/>
      <sheetName val="SEC-CF_values14"/>
      <sheetName val="Fin__indicators14"/>
      <sheetName val="Charts_SEC_model14"/>
      <sheetName val="Benchmarking_slides14"/>
      <sheetName val="Cover_page15"/>
      <sheetName val="Model_map15"/>
      <sheetName val="Meter_reading_calculation15"/>
      <sheetName val="Connection_revenue_calculatio15"/>
      <sheetName val="Revenue_calculation15"/>
      <sheetName val="Generation_by_technology15"/>
      <sheetName val="Sold_energy15"/>
      <sheetName val="Peak_load_calculation15"/>
      <sheetName val="Fuel_costs15"/>
      <sheetName val="Generation_by_fuel15"/>
      <sheetName val="Cost_outputs15"/>
      <sheetName val="RAB_Botom-up15"/>
      <sheetName val="Regulated_revenue15"/>
      <sheetName val="Balancing_fund15"/>
      <sheetName val="SEC_Financials15"/>
      <sheetName val="Financing_structure15"/>
      <sheetName val="SEC-CF_values15"/>
      <sheetName val="Fin__indicators15"/>
      <sheetName val="Charts_SEC_model15"/>
      <sheetName val="Benchmarking_slides15"/>
      <sheetName val="Cover_page16"/>
      <sheetName val="Model_map16"/>
      <sheetName val="Meter_reading_calculation16"/>
      <sheetName val="Connection_revenue_calculatio16"/>
      <sheetName val="Revenue_calculation16"/>
      <sheetName val="Generation_by_technology16"/>
      <sheetName val="Sold_energy16"/>
      <sheetName val="Peak_load_calculation16"/>
      <sheetName val="Fuel_costs16"/>
      <sheetName val="Generation_by_fuel16"/>
      <sheetName val="Cost_outputs16"/>
      <sheetName val="RAB_Botom-up16"/>
      <sheetName val="Regulated_revenue16"/>
      <sheetName val="Balancing_fund16"/>
      <sheetName val="SEC_Financials16"/>
      <sheetName val="Financing_structure16"/>
      <sheetName val="SEC-CF_values16"/>
      <sheetName val="Fin__indicators16"/>
      <sheetName val="Charts_SEC_model16"/>
      <sheetName val="Benchmarking_slides16"/>
      <sheetName val="Cover_page18"/>
      <sheetName val="Model_map18"/>
      <sheetName val="Meter_reading_calculation18"/>
      <sheetName val="Connection_revenue_calculatio18"/>
      <sheetName val="Revenue_calculation18"/>
      <sheetName val="Generation_by_technology18"/>
      <sheetName val="Sold_energy18"/>
      <sheetName val="Peak_load_calculation18"/>
      <sheetName val="Fuel_costs18"/>
      <sheetName val="Generation_by_fuel18"/>
      <sheetName val="Cost_outputs18"/>
      <sheetName val="RAB_Botom-up18"/>
      <sheetName val="Regulated_revenue18"/>
      <sheetName val="Balancing_fund18"/>
      <sheetName val="SEC_Financials18"/>
      <sheetName val="Financing_structure18"/>
      <sheetName val="SEC-CF_values18"/>
      <sheetName val="Fin__indicators18"/>
      <sheetName val="Charts_SEC_model18"/>
      <sheetName val="Benchmarking_slides18"/>
      <sheetName val="Server Master"/>
      <sheetName val="Application Master"/>
      <sheetName val="App to server"/>
      <sheetName val="Boardpress_Timeline"/>
      <sheetName val="Dispatches_Timeline"/>
      <sheetName val="Multiple App Servers Timeline"/>
      <sheetName val="Bringing in new data"/>
      <sheetName val="Apps&amp;BUResponsible"/>
      <sheetName val="Pivot Active"/>
      <sheetName val="lApp"/>
      <sheetName val="Index"/>
      <sheetName val="Generic"/>
      <sheetName val="ADIF"/>
      <sheetName val="Routes-Trains"/>
      <sheetName val="Demand"/>
      <sheetName val="Supply"/>
      <sheetName val="Tariffs"/>
      <sheetName val="Costs"/>
      <sheetName val="Investments"/>
      <sheetName val="Operations M"/>
      <sheetName val="Operations Y"/>
      <sheetName val="Load Factor Y"/>
      <sheetName val="Capacity Adjustment Y"/>
      <sheetName val="Joint Route Costs Y"/>
      <sheetName val="REVENUES"/>
      <sheetName val="OPEX"/>
      <sheetName val="BP Summary"/>
      <sheetName val="PPT Board Charts"/>
      <sheetName val="PPT BP Charts"/>
      <sheetName val="PPT OPs Charts"/>
      <sheetName val="Cover_page19"/>
      <sheetName val="Model_map19"/>
      <sheetName val="Meter_reading_calculation19"/>
      <sheetName val="Connection_revenue_calculatio19"/>
      <sheetName val="Revenue_calculation19"/>
      <sheetName val="Generation_by_technology19"/>
      <sheetName val="Sold_energy19"/>
      <sheetName val="Peak_load_calculation19"/>
      <sheetName val="Fuel_costs19"/>
      <sheetName val="Generation_by_fuel19"/>
      <sheetName val="Cost_outputs19"/>
      <sheetName val="RAB_Botom-up19"/>
      <sheetName val="Regulated_revenue19"/>
      <sheetName val="Balancing_fund19"/>
      <sheetName val="SEC_Financials19"/>
      <sheetName val="Financing_structure19"/>
      <sheetName val="SEC-CF_values19"/>
      <sheetName val="Fin__indicators19"/>
      <sheetName val="Charts_SEC_model19"/>
      <sheetName val="Benchmarking_slides19"/>
      <sheetName val="ネット_CF➀"/>
      <sheetName val="ネット_CF➂"/>
      <sheetName val="STATUS_(2)"/>
      <sheetName val="Cost_structure_of_WS"/>
      <sheetName val="Cost_structure_of_BL"/>
      <sheetName val="Cost_structure_of_SL"/>
      <sheetName val="Cost_structure_(overview)"/>
      <sheetName val="→back_data"/>
      <sheetName val="Cost_Detail_(data_from_AGC)"/>
      <sheetName val="Cost_Detail_(raw_data)"/>
      <sheetName val="Cost_Detail_(revised)"/>
      <sheetName val="Cost_structure_in_report"/>
      <sheetName val="Profit_margin"/>
      <sheetName val="Labor_cost_&amp;_depreciation_cost_"/>
      <sheetName val="Cost_structure_overview"/>
      <sheetName val="Operations_M"/>
      <sheetName val="Operations_Y"/>
      <sheetName val="Load_Factor_Y"/>
      <sheetName val="Capacity_Adjustment_Y"/>
      <sheetName val="Joint_Route_Costs_Y"/>
      <sheetName val="BP_Summary"/>
      <sheetName val="PPT_Board_Charts"/>
      <sheetName val="PPT_BP_Charts"/>
      <sheetName val="PPT_OPs_Charts"/>
      <sheetName val="Cover_page20"/>
      <sheetName val="Model_map20"/>
      <sheetName val="Meter_reading_calculation20"/>
      <sheetName val="Connection_revenue_calculatio20"/>
      <sheetName val="Revenue_calculation20"/>
      <sheetName val="Generation_by_technology20"/>
      <sheetName val="Sold_energy20"/>
      <sheetName val="Peak_load_calculation20"/>
      <sheetName val="Fuel_costs20"/>
      <sheetName val="Generation_by_fuel20"/>
      <sheetName val="Cost_outputs20"/>
      <sheetName val="RAB_Botom-up20"/>
      <sheetName val="Regulated_revenue20"/>
      <sheetName val="Balancing_fund20"/>
      <sheetName val="SEC_Financials20"/>
      <sheetName val="Financing_structure20"/>
      <sheetName val="SEC-CF_values20"/>
      <sheetName val="Fin__indicators20"/>
      <sheetName val="Charts_SEC_model20"/>
      <sheetName val="Benchmarking_slides20"/>
      <sheetName val="Operations_M1"/>
      <sheetName val="Operations_Y1"/>
      <sheetName val="Load_Factor_Y1"/>
      <sheetName val="Capacity_Adjustment_Y1"/>
      <sheetName val="Joint_Route_Costs_Y1"/>
      <sheetName val="BP_Summary1"/>
      <sheetName val="PPT_Board_Charts1"/>
      <sheetName val="PPT_BP_Charts1"/>
      <sheetName val="PPT_OPs_Charts1"/>
      <sheetName val="ネット_CF➀1"/>
      <sheetName val="ネット_CF➂1"/>
      <sheetName val="STATUS_(2)1"/>
      <sheetName val="Cost_structure_of_WS1"/>
      <sheetName val="Cost_structure_of_BL1"/>
      <sheetName val="Cost_structure_of_SL1"/>
      <sheetName val="Cost_structure_(overview)1"/>
      <sheetName val="→back_data1"/>
      <sheetName val="Cost_Detail_(data_from_AGC)1"/>
      <sheetName val="Cost_Detail_(raw_data)1"/>
      <sheetName val="Cost_Detail_(revised)1"/>
      <sheetName val="Cost_structure_in_report1"/>
      <sheetName val="Profit_margin1"/>
      <sheetName val="Labor_cost_&amp;_depreciation_cost1"/>
      <sheetName val="Cost_structure_overview1"/>
      <sheetName val="liste"/>
      <sheetName val="Tableaux Axes"/>
      <sheetName val="Cover_page21"/>
      <sheetName val="Model_map21"/>
      <sheetName val="Meter_reading_calculation21"/>
      <sheetName val="Connection_revenue_calculatio21"/>
      <sheetName val="Revenue_calculation21"/>
      <sheetName val="Generation_by_technology21"/>
      <sheetName val="Sold_energy21"/>
      <sheetName val="Peak_load_calculation21"/>
      <sheetName val="Fuel_costs21"/>
      <sheetName val="Generation_by_fuel21"/>
      <sheetName val="Cost_outputs21"/>
      <sheetName val="RAB_Botom-up21"/>
      <sheetName val="Regulated_revenue21"/>
      <sheetName val="Balancing_fund21"/>
      <sheetName val="SEC_Financials21"/>
      <sheetName val="Financing_structure21"/>
      <sheetName val="SEC-CF_values21"/>
      <sheetName val="Fin__indicators21"/>
      <sheetName val="Charts_SEC_model21"/>
      <sheetName val="Benchmarking_slides21"/>
      <sheetName val="ネット_CF➀2"/>
      <sheetName val="ネット_CF➂2"/>
      <sheetName val="STATUS_(2)2"/>
      <sheetName val="Cost_structure_of_WS2"/>
      <sheetName val="Cost_structure_of_BL2"/>
      <sheetName val="Cost_structure_of_SL2"/>
      <sheetName val="Cost_structure_(overview)2"/>
      <sheetName val="→back_data2"/>
      <sheetName val="Cost_Detail_(data_from_AGC)2"/>
      <sheetName val="Cost_Detail_(raw_data)2"/>
      <sheetName val="Cost_Detail_(revised)2"/>
      <sheetName val="Cost_structure_in_report2"/>
      <sheetName val="Profit_margin2"/>
      <sheetName val="Labor_cost_&amp;_depreciation_cost2"/>
      <sheetName val="Cost_structure_overview2"/>
      <sheetName val="Server_Master"/>
      <sheetName val="Application_Master"/>
      <sheetName val="App_to_server"/>
      <sheetName val="Multiple_App_Servers_Timeline"/>
      <sheetName val="Bringing_in_new_data"/>
      <sheetName val="Pivot_Active"/>
      <sheetName val="Operations_M2"/>
      <sheetName val="Operations_Y2"/>
      <sheetName val="Load_Factor_Y2"/>
      <sheetName val="Capacity_Adjustment_Y2"/>
      <sheetName val="Joint_Route_Costs_Y2"/>
      <sheetName val="BP_Summary2"/>
      <sheetName val="PPT_Board_Charts2"/>
      <sheetName val="PPT_BP_Charts2"/>
      <sheetName val="PPT_OPs_Charts2"/>
      <sheetName val="Tableaux_Axes"/>
      <sheetName val="ネット_CF➀3"/>
      <sheetName val="ネット_CF➂3"/>
      <sheetName val="STATUS_(2)3"/>
      <sheetName val="Cost_structure_of_WS3"/>
      <sheetName val="Cost_structure_of_BL3"/>
      <sheetName val="Cost_structure_of_SL3"/>
      <sheetName val="Cost_structure_(overview)3"/>
      <sheetName val="→back_data3"/>
      <sheetName val="Cost_Detail_(data_from_AGC)3"/>
      <sheetName val="Cost_Detail_(raw_data)3"/>
      <sheetName val="Cost_Detail_(revised)3"/>
      <sheetName val="Cost_structure_in_report3"/>
      <sheetName val="Profit_margin3"/>
      <sheetName val="Labor_cost_&amp;_depreciation_cost3"/>
      <sheetName val="Cost_structure_overview3"/>
      <sheetName val="Cover_page23"/>
      <sheetName val="Model_map23"/>
      <sheetName val="Meter_reading_calculation23"/>
      <sheetName val="Connection_revenue_calculatio23"/>
      <sheetName val="Revenue_calculation23"/>
      <sheetName val="Generation_by_technology23"/>
      <sheetName val="Sold_energy23"/>
      <sheetName val="Peak_load_calculation23"/>
      <sheetName val="Fuel_costs23"/>
      <sheetName val="Generation_by_fuel23"/>
      <sheetName val="Cost_outputs23"/>
      <sheetName val="RAB_Botom-up23"/>
      <sheetName val="Regulated_revenue23"/>
      <sheetName val="Balancing_fund23"/>
      <sheetName val="SEC_Financials23"/>
      <sheetName val="Financing_structure23"/>
      <sheetName val="SEC-CF_values23"/>
      <sheetName val="Fin__indicators23"/>
      <sheetName val="Charts_SEC_model23"/>
      <sheetName val="Benchmarking_slides23"/>
      <sheetName val="ネット_CF➀5"/>
      <sheetName val="ネット_CF➂5"/>
      <sheetName val="STATUS_(2)5"/>
      <sheetName val="Cost_structure_of_WS5"/>
      <sheetName val="Cost_structure_of_BL5"/>
      <sheetName val="Cost_structure_of_SL5"/>
      <sheetName val="Cost_structure_(overview)5"/>
      <sheetName val="→back_data5"/>
      <sheetName val="Cost_Detail_(data_from_AGC)5"/>
      <sheetName val="Cost_Detail_(raw_data)5"/>
      <sheetName val="Cost_Detail_(revised)5"/>
      <sheetName val="Cost_structure_in_report5"/>
      <sheetName val="Profit_margin5"/>
      <sheetName val="Labor_cost_&amp;_depreciation_cost5"/>
      <sheetName val="Cost_structure_overview5"/>
      <sheetName val="Server_Master2"/>
      <sheetName val="Application_Master2"/>
      <sheetName val="App_to_server2"/>
      <sheetName val="Multiple_App_Servers_Timeline2"/>
      <sheetName val="Bringing_in_new_data2"/>
      <sheetName val="Pivot_Active2"/>
      <sheetName val="Operations_M4"/>
      <sheetName val="Operations_Y4"/>
      <sheetName val="Load_Factor_Y4"/>
      <sheetName val="Capacity_Adjustment_Y4"/>
      <sheetName val="Joint_Route_Costs_Y4"/>
      <sheetName val="BP_Summary4"/>
      <sheetName val="PPT_Board_Charts4"/>
      <sheetName val="PPT_BP_Charts4"/>
      <sheetName val="PPT_OPs_Charts4"/>
      <sheetName val="Tableaux_Axes2"/>
      <sheetName val="Cover_page22"/>
      <sheetName val="Model_map22"/>
      <sheetName val="Meter_reading_calculation22"/>
      <sheetName val="Connection_revenue_calculatio22"/>
      <sheetName val="Revenue_calculation22"/>
      <sheetName val="Generation_by_technology22"/>
      <sheetName val="Sold_energy22"/>
      <sheetName val="Peak_load_calculation22"/>
      <sheetName val="Fuel_costs22"/>
      <sheetName val="Generation_by_fuel22"/>
      <sheetName val="Cost_outputs22"/>
      <sheetName val="RAB_Botom-up22"/>
      <sheetName val="Regulated_revenue22"/>
      <sheetName val="Balancing_fund22"/>
      <sheetName val="SEC_Financials22"/>
      <sheetName val="Financing_structure22"/>
      <sheetName val="SEC-CF_values22"/>
      <sheetName val="Fin__indicators22"/>
      <sheetName val="Charts_SEC_model22"/>
      <sheetName val="Benchmarking_slides22"/>
      <sheetName val="ネット_CF➀4"/>
      <sheetName val="ネット_CF➂4"/>
      <sheetName val="STATUS_(2)4"/>
      <sheetName val="Cost_structure_of_WS4"/>
      <sheetName val="Cost_structure_of_BL4"/>
      <sheetName val="Cost_structure_of_SL4"/>
      <sheetName val="Cost_structure_(overview)4"/>
      <sheetName val="→back_data4"/>
      <sheetName val="Cost_Detail_(data_from_AGC)4"/>
      <sheetName val="Cost_Detail_(raw_data)4"/>
      <sheetName val="Cost_Detail_(revised)4"/>
      <sheetName val="Cost_structure_in_report4"/>
      <sheetName val="Profit_margin4"/>
      <sheetName val="Labor_cost_&amp;_depreciation_cost4"/>
      <sheetName val="Cost_structure_overview4"/>
      <sheetName val="Server_Master1"/>
      <sheetName val="Application_Master1"/>
      <sheetName val="App_to_server1"/>
      <sheetName val="Multiple_App_Servers_Timeline1"/>
      <sheetName val="Bringing_in_new_data1"/>
      <sheetName val="Pivot_Active1"/>
      <sheetName val="Operations_M3"/>
      <sheetName val="Operations_Y3"/>
      <sheetName val="Load_Factor_Y3"/>
      <sheetName val="Capacity_Adjustment_Y3"/>
      <sheetName val="Joint_Route_Costs_Y3"/>
      <sheetName val="BP_Summary3"/>
      <sheetName val="PPT_Board_Charts3"/>
      <sheetName val="PPT_BP_Charts3"/>
      <sheetName val="PPT_OPs_Charts3"/>
      <sheetName val="Tableaux_Axes1"/>
      <sheetName val="Cover_page26"/>
      <sheetName val="Model_map26"/>
      <sheetName val="Meter_reading_calculation26"/>
      <sheetName val="Connection_revenue_calculatio26"/>
      <sheetName val="Revenue_calculation26"/>
      <sheetName val="Generation_by_technology26"/>
      <sheetName val="Sold_energy26"/>
      <sheetName val="Peak_load_calculation26"/>
      <sheetName val="Fuel_costs26"/>
      <sheetName val="Generation_by_fuel26"/>
      <sheetName val="Cost_outputs26"/>
      <sheetName val="RAB_Botom-up26"/>
      <sheetName val="Regulated_revenue26"/>
      <sheetName val="Balancing_fund26"/>
      <sheetName val="SEC_Financials26"/>
      <sheetName val="Financing_structure26"/>
      <sheetName val="SEC-CF_values26"/>
      <sheetName val="Fin__indicators26"/>
      <sheetName val="Charts_SEC_model26"/>
      <sheetName val="Benchmarking_slides26"/>
      <sheetName val="Cover_page24"/>
      <sheetName val="Model_map24"/>
      <sheetName val="Meter_reading_calculation24"/>
      <sheetName val="Connection_revenue_calculatio24"/>
      <sheetName val="Revenue_calculation24"/>
      <sheetName val="Generation_by_technology24"/>
      <sheetName val="Sold_energy24"/>
      <sheetName val="Peak_load_calculation24"/>
      <sheetName val="Fuel_costs24"/>
      <sheetName val="Generation_by_fuel24"/>
      <sheetName val="Cost_outputs24"/>
      <sheetName val="RAB_Botom-up24"/>
      <sheetName val="Regulated_revenue24"/>
      <sheetName val="Balancing_fund24"/>
      <sheetName val="SEC_Financials24"/>
      <sheetName val="Financing_structure24"/>
      <sheetName val="SEC-CF_values24"/>
      <sheetName val="Fin__indicators24"/>
      <sheetName val="Charts_SEC_model24"/>
      <sheetName val="Benchmarking_slides24"/>
      <sheetName val="Cover_page25"/>
      <sheetName val="Model_map25"/>
      <sheetName val="Meter_reading_calculation25"/>
      <sheetName val="Connection_revenue_calculatio25"/>
      <sheetName val="Revenue_calculation25"/>
      <sheetName val="Generation_by_technology25"/>
      <sheetName val="Sold_energy25"/>
      <sheetName val="Peak_load_calculation25"/>
      <sheetName val="Fuel_costs25"/>
      <sheetName val="Generation_by_fuel25"/>
      <sheetName val="Cost_outputs25"/>
      <sheetName val="RAB_Botom-up25"/>
      <sheetName val="Regulated_revenue25"/>
      <sheetName val="Balancing_fund25"/>
      <sheetName val="SEC_Financials25"/>
      <sheetName val="Financing_structure25"/>
      <sheetName val="SEC-CF_values25"/>
      <sheetName val="Fin__indicators25"/>
      <sheetName val="Charts_SEC_model25"/>
      <sheetName val="Benchmarking_slides25"/>
      <sheetName val="Cover_page27"/>
      <sheetName val="Model_map27"/>
      <sheetName val="Meter_reading_calculation27"/>
      <sheetName val="Connection_revenue_calculatio27"/>
      <sheetName val="Revenue_calculation27"/>
      <sheetName val="Generation_by_technology27"/>
      <sheetName val="Sold_energy27"/>
      <sheetName val="Peak_load_calculation27"/>
      <sheetName val="Fuel_costs27"/>
      <sheetName val="Generation_by_fuel27"/>
      <sheetName val="Cost_outputs27"/>
      <sheetName val="RAB_Botom-up27"/>
      <sheetName val="Regulated_revenue27"/>
      <sheetName val="Balancing_fund27"/>
      <sheetName val="SEC_Financials27"/>
      <sheetName val="Financing_structure27"/>
      <sheetName val="SEC-CF_values27"/>
      <sheetName val="Fin__indicators27"/>
      <sheetName val="Charts_SEC_model27"/>
      <sheetName val="Benchmarking_slides27"/>
      <sheetName val="Cover_page28"/>
      <sheetName val="Model_map28"/>
      <sheetName val="Meter_reading_calculation28"/>
      <sheetName val="Connection_revenue_calculatio28"/>
      <sheetName val="Revenue_calculation28"/>
      <sheetName val="Generation_by_technology28"/>
      <sheetName val="Sold_energy28"/>
      <sheetName val="Peak_load_calculation28"/>
      <sheetName val="Fuel_costs28"/>
      <sheetName val="Generation_by_fuel28"/>
      <sheetName val="Cost_outputs28"/>
      <sheetName val="RAB_Botom-up28"/>
      <sheetName val="Regulated_revenue28"/>
      <sheetName val="Balancing_fund28"/>
      <sheetName val="SEC_Financials28"/>
      <sheetName val="Financing_structure28"/>
      <sheetName val="SEC-CF_values28"/>
      <sheetName val="Fin__indicators28"/>
      <sheetName val="Charts_SEC_model28"/>
      <sheetName val="Benchmarking_slides28"/>
      <sheetName val="Cover_page29"/>
      <sheetName val="Model_map29"/>
      <sheetName val="Meter_reading_calculation29"/>
      <sheetName val="Connection_revenue_calculatio29"/>
      <sheetName val="Revenue_calculation29"/>
      <sheetName val="Generation_by_technology29"/>
      <sheetName val="Sold_energy29"/>
      <sheetName val="Peak_load_calculation29"/>
      <sheetName val="Fuel_costs29"/>
      <sheetName val="Generation_by_fuel29"/>
      <sheetName val="Cost_outputs29"/>
      <sheetName val="RAB_Botom-up29"/>
      <sheetName val="Regulated_revenue29"/>
      <sheetName val="Balancing_fund29"/>
      <sheetName val="SEC_Financials29"/>
      <sheetName val="Financing_structure29"/>
      <sheetName val="SEC-CF_values29"/>
      <sheetName val="Fin__indicators29"/>
      <sheetName val="Charts_SEC_model29"/>
      <sheetName val="Benchmarking_slides29"/>
      <sheetName val="Cover_page30"/>
      <sheetName val="Model_map30"/>
      <sheetName val="Meter_reading_calculation30"/>
      <sheetName val="Connection_revenue_calculatio30"/>
      <sheetName val="Revenue_calculation30"/>
      <sheetName val="Generation_by_technology30"/>
      <sheetName val="Sold_energy30"/>
      <sheetName val="Peak_load_calculation30"/>
      <sheetName val="Fuel_costs30"/>
      <sheetName val="Generation_by_fuel30"/>
      <sheetName val="Cost_outputs30"/>
      <sheetName val="RAB_Botom-up30"/>
      <sheetName val="Regulated_revenue30"/>
      <sheetName val="Balancing_fund30"/>
      <sheetName val="SEC_Financials30"/>
      <sheetName val="Financing_structure30"/>
      <sheetName val="SEC-CF_values30"/>
      <sheetName val="Fin__indicators30"/>
      <sheetName val="Charts_SEC_model30"/>
      <sheetName val="Benchmarking_slides30"/>
      <sheetName val="Cover_page34"/>
      <sheetName val="Model_map34"/>
      <sheetName val="Meter_reading_calculation34"/>
      <sheetName val="Connection_revenue_calculatio34"/>
      <sheetName val="Revenue_calculation34"/>
      <sheetName val="Generation_by_technology34"/>
      <sheetName val="Sold_energy34"/>
      <sheetName val="Peak_load_calculation34"/>
      <sheetName val="Fuel_costs34"/>
      <sheetName val="Generation_by_fuel34"/>
      <sheetName val="Cost_outputs34"/>
      <sheetName val="RAB_Botom-up34"/>
      <sheetName val="Regulated_revenue34"/>
      <sheetName val="Balancing_fund34"/>
      <sheetName val="SEC_Financials34"/>
      <sheetName val="Financing_structure34"/>
      <sheetName val="SEC-CF_values34"/>
      <sheetName val="Fin__indicators34"/>
      <sheetName val="Charts_SEC_model34"/>
      <sheetName val="Benchmarking_slides34"/>
      <sheetName val="Cover_page31"/>
      <sheetName val="Model_map31"/>
      <sheetName val="Meter_reading_calculation31"/>
      <sheetName val="Connection_revenue_calculatio31"/>
      <sheetName val="Revenue_calculation31"/>
      <sheetName val="Generation_by_technology31"/>
      <sheetName val="Sold_energy31"/>
      <sheetName val="Peak_load_calculation31"/>
      <sheetName val="Fuel_costs31"/>
      <sheetName val="Generation_by_fuel31"/>
      <sheetName val="Cost_outputs31"/>
      <sheetName val="RAB_Botom-up31"/>
      <sheetName val="Regulated_revenue31"/>
      <sheetName val="Balancing_fund31"/>
      <sheetName val="SEC_Financials31"/>
      <sheetName val="Financing_structure31"/>
      <sheetName val="SEC-CF_values31"/>
      <sheetName val="Fin__indicators31"/>
      <sheetName val="Charts_SEC_model31"/>
      <sheetName val="Benchmarking_slides31"/>
      <sheetName val="ネット_CF➀7"/>
      <sheetName val="ネット_CF➂7"/>
      <sheetName val="STATUS_(2)7"/>
      <sheetName val="Cost_structure_of_WS7"/>
      <sheetName val="Cost_structure_of_BL7"/>
      <sheetName val="Cost_structure_of_SL7"/>
      <sheetName val="Cost_structure_(overview)7"/>
      <sheetName val="→back_data7"/>
      <sheetName val="Cost_Detail_(data_from_AGC)7"/>
      <sheetName val="Cost_Detail_(raw_data)7"/>
      <sheetName val="Cost_Detail_(revised)7"/>
      <sheetName val="Cost_structure_in_report7"/>
      <sheetName val="Profit_margin7"/>
      <sheetName val="Labor_cost_&amp;_depreciation_cost7"/>
      <sheetName val="Cost_structure_overview7"/>
      <sheetName val="Server_Master4"/>
      <sheetName val="Application_Master4"/>
      <sheetName val="App_to_server4"/>
      <sheetName val="Multiple_App_Servers_Timeline4"/>
      <sheetName val="Bringing_in_new_data4"/>
      <sheetName val="Pivot_Active4"/>
      <sheetName val="Operations_M6"/>
      <sheetName val="Operations_Y6"/>
      <sheetName val="Load_Factor_Y6"/>
      <sheetName val="Capacity_Adjustment_Y6"/>
      <sheetName val="Joint_Route_Costs_Y6"/>
      <sheetName val="BP_Summary6"/>
      <sheetName val="PPT_Board_Charts6"/>
      <sheetName val="PPT_BP_Charts6"/>
      <sheetName val="PPT_OPs_Charts6"/>
      <sheetName val="Tableaux_Axes4"/>
      <sheetName val="Cover_page32"/>
      <sheetName val="Model_map32"/>
      <sheetName val="Meter_reading_calculation32"/>
      <sheetName val="Connection_revenue_calculatio32"/>
      <sheetName val="Revenue_calculation32"/>
      <sheetName val="Generation_by_technology32"/>
      <sheetName val="Sold_energy32"/>
      <sheetName val="Peak_load_calculation32"/>
      <sheetName val="Fuel_costs32"/>
      <sheetName val="Generation_by_fuel32"/>
      <sheetName val="Cost_outputs32"/>
      <sheetName val="RAB_Botom-up32"/>
      <sheetName val="Regulated_revenue32"/>
      <sheetName val="Balancing_fund32"/>
      <sheetName val="SEC_Financials32"/>
      <sheetName val="Financing_structure32"/>
      <sheetName val="SEC-CF_values32"/>
      <sheetName val="Fin__indicators32"/>
      <sheetName val="Charts_SEC_model32"/>
      <sheetName val="Benchmarking_slides32"/>
      <sheetName val="Cover_page33"/>
      <sheetName val="Model_map33"/>
      <sheetName val="Meter_reading_calculation33"/>
      <sheetName val="Connection_revenue_calculatio33"/>
      <sheetName val="Revenue_calculation33"/>
      <sheetName val="Generation_by_technology33"/>
      <sheetName val="Sold_energy33"/>
      <sheetName val="Peak_load_calculation33"/>
      <sheetName val="Fuel_costs33"/>
      <sheetName val="Generation_by_fuel33"/>
      <sheetName val="Cost_outputs33"/>
      <sheetName val="RAB_Botom-up33"/>
      <sheetName val="Regulated_revenue33"/>
      <sheetName val="Balancing_fund33"/>
      <sheetName val="SEC_Financials33"/>
      <sheetName val="Financing_structure33"/>
      <sheetName val="SEC-CF_values33"/>
      <sheetName val="Fin__indicators33"/>
      <sheetName val="Charts_SEC_model33"/>
      <sheetName val="Benchmarking_slides33"/>
      <sheetName val="ネット_CF➀6"/>
      <sheetName val="ネット_CF➂6"/>
      <sheetName val="STATUS_(2)6"/>
      <sheetName val="Cost_structure_of_WS6"/>
      <sheetName val="Cost_structure_of_BL6"/>
      <sheetName val="Cost_structure_of_SL6"/>
      <sheetName val="Cost_structure_(overview)6"/>
      <sheetName val="→back_data6"/>
      <sheetName val="Cost_Detail_(data_from_AGC)6"/>
      <sheetName val="Cost_Detail_(raw_data)6"/>
      <sheetName val="Cost_Detail_(revised)6"/>
      <sheetName val="Cost_structure_in_report6"/>
      <sheetName val="Profit_margin6"/>
      <sheetName val="Labor_cost_&amp;_depreciation_cost6"/>
      <sheetName val="Cost_structure_overview6"/>
      <sheetName val="Server_Master3"/>
      <sheetName val="Application_Master3"/>
      <sheetName val="App_to_server3"/>
      <sheetName val="Multiple_App_Servers_Timeline3"/>
      <sheetName val="Bringing_in_new_data3"/>
      <sheetName val="Pivot_Active3"/>
      <sheetName val="Operations_M5"/>
      <sheetName val="Operations_Y5"/>
      <sheetName val="Load_Factor_Y5"/>
      <sheetName val="Capacity_Adjustment_Y5"/>
      <sheetName val="Joint_Route_Costs_Y5"/>
      <sheetName val="BP_Summary5"/>
      <sheetName val="PPT_Board_Charts5"/>
      <sheetName val="PPT_BP_Charts5"/>
      <sheetName val="PPT_OPs_Charts5"/>
      <sheetName val="Tableaux_Axes3"/>
      <sheetName val="Cover_page35"/>
      <sheetName val="Model_map35"/>
      <sheetName val="Meter_reading_calculation35"/>
      <sheetName val="Connection_revenue_calculatio35"/>
      <sheetName val="Revenue_calculation35"/>
      <sheetName val="Generation_by_technology35"/>
      <sheetName val="Sold_energy35"/>
      <sheetName val="Peak_load_calculation35"/>
      <sheetName val="Fuel_costs35"/>
      <sheetName val="Generation_by_fuel35"/>
      <sheetName val="Cost_outputs35"/>
      <sheetName val="RAB_Botom-up35"/>
      <sheetName val="Regulated_revenue35"/>
      <sheetName val="Balancing_fund35"/>
      <sheetName val="SEC_Financials35"/>
      <sheetName val="Financing_structure35"/>
      <sheetName val="SEC-CF_values35"/>
      <sheetName val="Fin__indicators35"/>
      <sheetName val="Charts_SEC_model35"/>
      <sheetName val="Benchmarking_slides35"/>
      <sheetName val="ネット_CF➀8"/>
      <sheetName val="ネット_CF➂8"/>
      <sheetName val="STATUS_(2)8"/>
      <sheetName val="Cost_structure_of_WS8"/>
      <sheetName val="Cost_structure_of_BL8"/>
      <sheetName val="Cost_structure_of_SL8"/>
      <sheetName val="Cost_structure_(overview)8"/>
      <sheetName val="→back_data8"/>
      <sheetName val="Cost_Detail_(data_from_AGC)8"/>
      <sheetName val="Cost_Detail_(raw_data)8"/>
      <sheetName val="Cost_Detail_(revised)8"/>
      <sheetName val="Cost_structure_in_report8"/>
      <sheetName val="Profit_margin8"/>
      <sheetName val="Labor_cost_&amp;_depreciation_cost8"/>
      <sheetName val="Cost_structure_overview8"/>
      <sheetName val="Server_Master5"/>
      <sheetName val="Application_Master5"/>
      <sheetName val="App_to_server5"/>
      <sheetName val="Multiple_App_Servers_Timeline5"/>
      <sheetName val="Bringing_in_new_data5"/>
      <sheetName val="Pivot_Active5"/>
      <sheetName val="Operations_M7"/>
      <sheetName val="Operations_Y7"/>
      <sheetName val="Load_Factor_Y7"/>
      <sheetName val="Capacity_Adjustment_Y7"/>
      <sheetName val="Joint_Route_Costs_Y7"/>
      <sheetName val="BP_Summary7"/>
      <sheetName val="PPT_Board_Charts7"/>
      <sheetName val="PPT_BP_Charts7"/>
      <sheetName val="PPT_OPs_Charts7"/>
      <sheetName val="Tableaux_Axes5"/>
      <sheetName val="Cover_page36"/>
      <sheetName val="Model_map36"/>
      <sheetName val="Meter_reading_calculation36"/>
      <sheetName val="Connection_revenue_calculatio36"/>
      <sheetName val="Revenue_calculation36"/>
      <sheetName val="Generation_by_technology36"/>
      <sheetName val="Sold_energy36"/>
      <sheetName val="Peak_load_calculation36"/>
      <sheetName val="Fuel_costs36"/>
      <sheetName val="Generation_by_fuel36"/>
      <sheetName val="Cost_outputs36"/>
      <sheetName val="RAB_Botom-up36"/>
      <sheetName val="Regulated_revenue36"/>
      <sheetName val="Balancing_fund36"/>
      <sheetName val="SEC_Financials36"/>
      <sheetName val="Financing_structure36"/>
      <sheetName val="SEC-CF_values36"/>
      <sheetName val="Fin__indicators36"/>
      <sheetName val="Charts_SEC_model36"/>
      <sheetName val="Benchmarking_slides36"/>
      <sheetName val="ネット_CF➀9"/>
      <sheetName val="ネット_CF➂9"/>
      <sheetName val="STATUS_(2)9"/>
      <sheetName val="Cost_structure_of_WS9"/>
      <sheetName val="Cost_structure_of_BL9"/>
      <sheetName val="Cost_structure_of_SL9"/>
      <sheetName val="Cost_structure_(overview)9"/>
      <sheetName val="→back_data9"/>
      <sheetName val="Cost_Detail_(data_from_AGC)9"/>
      <sheetName val="Cost_Detail_(raw_data)9"/>
      <sheetName val="Cost_Detail_(revised)9"/>
      <sheetName val="Cost_structure_in_report9"/>
      <sheetName val="Profit_margin9"/>
      <sheetName val="Labor_cost_&amp;_depreciation_cost9"/>
      <sheetName val="Cost_structure_overview9"/>
      <sheetName val="Server_Master6"/>
      <sheetName val="Application_Master6"/>
      <sheetName val="App_to_server6"/>
      <sheetName val="Multiple_App_Servers_Timeline6"/>
      <sheetName val="Bringing_in_new_data6"/>
      <sheetName val="Pivot_Active6"/>
      <sheetName val="Operations_M8"/>
      <sheetName val="Operations_Y8"/>
      <sheetName val="Load_Factor_Y8"/>
      <sheetName val="Capacity_Adjustment_Y8"/>
      <sheetName val="Joint_Route_Costs_Y8"/>
      <sheetName val="BP_Summary8"/>
      <sheetName val="PPT_Board_Charts8"/>
      <sheetName val="PPT_BP_Charts8"/>
      <sheetName val="PPT_OPs_Charts8"/>
      <sheetName val="Tableaux_Axes6"/>
      <sheetName val="Cover_page37"/>
      <sheetName val="Model_map37"/>
      <sheetName val="Meter_reading_calculation37"/>
      <sheetName val="Connection_revenue_calculatio37"/>
      <sheetName val="Revenue_calculation37"/>
      <sheetName val="Generation_by_technology37"/>
      <sheetName val="Sold_energy37"/>
      <sheetName val="Peak_load_calculation37"/>
      <sheetName val="Fuel_costs37"/>
      <sheetName val="Generation_by_fuel37"/>
      <sheetName val="Cost_outputs37"/>
      <sheetName val="RAB_Botom-up37"/>
      <sheetName val="Regulated_revenue37"/>
      <sheetName val="Balancing_fund37"/>
      <sheetName val="SEC_Financials37"/>
      <sheetName val="Financing_structure37"/>
      <sheetName val="SEC-CF_values37"/>
      <sheetName val="Fin__indicators37"/>
      <sheetName val="Charts_SEC_model37"/>
      <sheetName val="Benchmarking_slides37"/>
      <sheetName val="ネット_CF➀10"/>
      <sheetName val="ネット_CF➂10"/>
      <sheetName val="STATUS_(2)10"/>
      <sheetName val="Cost_structure_of_WS10"/>
      <sheetName val="Cost_structure_of_BL10"/>
      <sheetName val="Cost_structure_of_SL10"/>
      <sheetName val="Cost_structure_(overview)10"/>
      <sheetName val="→back_data10"/>
      <sheetName val="Cost_Detail_(data_from_AGC)10"/>
      <sheetName val="Cost_Detail_(raw_data)10"/>
      <sheetName val="Cost_Detail_(revised)10"/>
      <sheetName val="Cost_structure_in_report10"/>
      <sheetName val="Profit_margin10"/>
      <sheetName val="Labor_cost_&amp;_depreciation_cos10"/>
      <sheetName val="Cost_structure_overview10"/>
      <sheetName val="Server_Master7"/>
      <sheetName val="Application_Master7"/>
      <sheetName val="App_to_server7"/>
      <sheetName val="Multiple_App_Servers_Timeline7"/>
      <sheetName val="Bringing_in_new_data7"/>
      <sheetName val="Pivot_Active7"/>
      <sheetName val="Operations_M9"/>
      <sheetName val="Operations_Y9"/>
      <sheetName val="Load_Factor_Y9"/>
      <sheetName val="Capacity_Adjustment_Y9"/>
      <sheetName val="Joint_Route_Costs_Y9"/>
      <sheetName val="BP_Summary9"/>
      <sheetName val="PPT_Board_Charts9"/>
      <sheetName val="PPT_BP_Charts9"/>
      <sheetName val="PPT_OPs_Charts9"/>
      <sheetName val="Tableaux_Axes7"/>
      <sheetName val="Cover_page38"/>
      <sheetName val="Model_map38"/>
      <sheetName val="Meter_reading_calculation38"/>
      <sheetName val="Connection_revenue_calculatio38"/>
      <sheetName val="Revenue_calculation38"/>
      <sheetName val="Generation_by_technology38"/>
      <sheetName val="Sold_energy38"/>
      <sheetName val="Peak_load_calculation38"/>
      <sheetName val="Fuel_costs38"/>
      <sheetName val="Generation_by_fuel38"/>
      <sheetName val="Cost_outputs38"/>
      <sheetName val="RAB_Botom-up38"/>
      <sheetName val="Regulated_revenue38"/>
      <sheetName val="Balancing_fund38"/>
      <sheetName val="SEC_Financials38"/>
      <sheetName val="Financing_structure38"/>
      <sheetName val="SEC-CF_values38"/>
      <sheetName val="Fin__indicators38"/>
      <sheetName val="Charts_SEC_model38"/>
      <sheetName val="Benchmarking_slides38"/>
      <sheetName val="ネット_CF➀11"/>
      <sheetName val="ネット_CF➂11"/>
      <sheetName val="STATUS_(2)11"/>
      <sheetName val="Cost_structure_of_WS11"/>
      <sheetName val="Cost_structure_of_BL11"/>
      <sheetName val="Cost_structure_of_SL11"/>
      <sheetName val="Cost_structure_(overview)11"/>
      <sheetName val="→back_data11"/>
      <sheetName val="Cost_Detail_(data_from_AGC)11"/>
      <sheetName val="Cost_Detail_(raw_data)11"/>
      <sheetName val="Cost_Detail_(revised)11"/>
      <sheetName val="Cost_structure_in_report11"/>
      <sheetName val="Profit_margin11"/>
      <sheetName val="Labor_cost_&amp;_depreciation_cos11"/>
      <sheetName val="Cost_structure_overview11"/>
      <sheetName val="Server_Master8"/>
      <sheetName val="Application_Master8"/>
      <sheetName val="App_to_server8"/>
      <sheetName val="Multiple_App_Servers_Timeline8"/>
      <sheetName val="Bringing_in_new_data8"/>
      <sheetName val="Pivot_Active8"/>
      <sheetName val="Operations_M10"/>
      <sheetName val="Operations_Y10"/>
      <sheetName val="Load_Factor_Y10"/>
      <sheetName val="Capacity_Adjustment_Y10"/>
      <sheetName val="Joint_Route_Costs_Y10"/>
      <sheetName val="BP_Summary10"/>
      <sheetName val="PPT_Board_Charts10"/>
      <sheetName val="PPT_BP_Charts10"/>
      <sheetName val="PPT_OPs_Charts10"/>
      <sheetName val="Tableaux_Axes8"/>
      <sheetName val="Cover_page39"/>
      <sheetName val="Model_map39"/>
      <sheetName val="Meter_reading_calculation39"/>
      <sheetName val="Connection_revenue_calculatio39"/>
      <sheetName val="Revenue_calculation39"/>
      <sheetName val="Generation_by_technology39"/>
      <sheetName val="Sold_energy39"/>
      <sheetName val="Peak_load_calculation39"/>
      <sheetName val="Fuel_costs39"/>
      <sheetName val="Generation_by_fuel39"/>
      <sheetName val="Cost_outputs39"/>
      <sheetName val="RAB_Botom-up39"/>
      <sheetName val="Regulated_revenue39"/>
      <sheetName val="Balancing_fund39"/>
      <sheetName val="SEC_Financials39"/>
      <sheetName val="Financing_structure39"/>
      <sheetName val="SEC-CF_values39"/>
      <sheetName val="Fin__indicators39"/>
      <sheetName val="Charts_SEC_model39"/>
      <sheetName val="Benchmarking_slides39"/>
      <sheetName val="ネット_CF➀12"/>
      <sheetName val="ネット_CF➂12"/>
      <sheetName val="STATUS_(2)12"/>
      <sheetName val="Cost_structure_of_WS12"/>
      <sheetName val="Cost_structure_of_BL12"/>
      <sheetName val="Cost_structure_of_SL12"/>
      <sheetName val="Cost_structure_(overview)12"/>
      <sheetName val="→back_data12"/>
      <sheetName val="Cost_Detail_(data_from_AGC)12"/>
      <sheetName val="Cost_Detail_(raw_data)12"/>
      <sheetName val="Cost_Detail_(revised)12"/>
      <sheetName val="Cost_structure_in_report12"/>
      <sheetName val="Profit_margin12"/>
      <sheetName val="Labor_cost_&amp;_depreciation_cos12"/>
      <sheetName val="Cost_structure_overview12"/>
      <sheetName val="Server_Master9"/>
      <sheetName val="Application_Master9"/>
      <sheetName val="App_to_server9"/>
      <sheetName val="Multiple_App_Servers_Timeline9"/>
      <sheetName val="Bringing_in_new_data9"/>
      <sheetName val="Pivot_Active9"/>
      <sheetName val="Operations_M11"/>
      <sheetName val="Operations_Y11"/>
      <sheetName val="Load_Factor_Y11"/>
      <sheetName val="Capacity_Adjustment_Y11"/>
      <sheetName val="Joint_Route_Costs_Y11"/>
      <sheetName val="BP_Summary11"/>
      <sheetName val="PPT_Board_Charts11"/>
      <sheetName val="PPT_BP_Charts11"/>
      <sheetName val="PPT_OPs_Charts11"/>
      <sheetName val="Tableaux_Axes9"/>
      <sheetName val="Cover_page40"/>
      <sheetName val="Model_map40"/>
      <sheetName val="Meter_reading_calculation40"/>
      <sheetName val="Connection_revenue_calculatio40"/>
      <sheetName val="Revenue_calculation40"/>
      <sheetName val="Generation_by_technology40"/>
      <sheetName val="Sold_energy40"/>
      <sheetName val="Peak_load_calculation40"/>
      <sheetName val="Fuel_costs40"/>
      <sheetName val="Generation_by_fuel40"/>
      <sheetName val="Cost_outputs40"/>
      <sheetName val="RAB_Botom-up40"/>
      <sheetName val="Regulated_revenue40"/>
      <sheetName val="Balancing_fund40"/>
      <sheetName val="SEC_Financials40"/>
      <sheetName val="Financing_structure40"/>
      <sheetName val="SEC-CF_values40"/>
      <sheetName val="Fin__indicators40"/>
      <sheetName val="Charts_SEC_model40"/>
      <sheetName val="Benchmarking_slides40"/>
      <sheetName val="ネット_CF➀13"/>
      <sheetName val="ネット_CF➂13"/>
      <sheetName val="STATUS_(2)13"/>
      <sheetName val="Cost_structure_of_WS13"/>
      <sheetName val="Cost_structure_of_BL13"/>
      <sheetName val="Cost_structure_of_SL13"/>
      <sheetName val="Cost_structure_(overview)13"/>
      <sheetName val="→back_data13"/>
      <sheetName val="Cost_Detail_(data_from_AGC)13"/>
      <sheetName val="Cost_Detail_(raw_data)13"/>
      <sheetName val="Cost_Detail_(revised)13"/>
      <sheetName val="Cost_structure_in_report13"/>
      <sheetName val="Profit_margin13"/>
      <sheetName val="Labor_cost_&amp;_depreciation_cos13"/>
      <sheetName val="Cost_structure_overview13"/>
      <sheetName val="Server_Master10"/>
      <sheetName val="Application_Master10"/>
      <sheetName val="App_to_server10"/>
      <sheetName val="Multiple_App_Servers_Timeline10"/>
      <sheetName val="Bringing_in_new_data10"/>
      <sheetName val="Pivot_Active10"/>
      <sheetName val="Operations_M12"/>
      <sheetName val="Operations_Y12"/>
      <sheetName val="Load_Factor_Y12"/>
      <sheetName val="Capacity_Adjustment_Y12"/>
      <sheetName val="Joint_Route_Costs_Y12"/>
      <sheetName val="BP_Summary12"/>
      <sheetName val="PPT_Board_Charts12"/>
      <sheetName val="PPT_BP_Charts12"/>
      <sheetName val="PPT_OPs_Charts12"/>
      <sheetName val="Tableaux_Axes10"/>
      <sheetName val="Cover_page41"/>
      <sheetName val="Model_map41"/>
      <sheetName val="Meter_reading_calculation41"/>
      <sheetName val="Connection_revenue_calculatio41"/>
      <sheetName val="Revenue_calculation41"/>
      <sheetName val="Generation_by_technology41"/>
      <sheetName val="Sold_energy41"/>
      <sheetName val="Peak_load_calculation41"/>
      <sheetName val="Fuel_costs41"/>
      <sheetName val="Generation_by_fuel41"/>
      <sheetName val="Cost_outputs41"/>
      <sheetName val="RAB_Botom-up41"/>
      <sheetName val="Regulated_revenue41"/>
      <sheetName val="Balancing_fund41"/>
      <sheetName val="SEC_Financials41"/>
      <sheetName val="Financing_structure41"/>
      <sheetName val="SEC-CF_values41"/>
      <sheetName val="Fin__indicators41"/>
      <sheetName val="Charts_SEC_model41"/>
      <sheetName val="Benchmarking_slides41"/>
      <sheetName val="ネット_CF➀14"/>
      <sheetName val="ネット_CF➂14"/>
      <sheetName val="STATUS_(2)14"/>
      <sheetName val="Cost_structure_of_WS14"/>
      <sheetName val="Cost_structure_of_BL14"/>
      <sheetName val="Cost_structure_of_SL14"/>
      <sheetName val="Cost_structure_(overview)14"/>
      <sheetName val="→back_data14"/>
      <sheetName val="Cost_Detail_(data_from_AGC)14"/>
      <sheetName val="Cost_Detail_(raw_data)14"/>
      <sheetName val="Cost_Detail_(revised)14"/>
      <sheetName val="Cost_structure_in_report14"/>
      <sheetName val="Profit_margin14"/>
      <sheetName val="Labor_cost_&amp;_depreciation_cos14"/>
      <sheetName val="Cost_structure_overview14"/>
      <sheetName val="Server_Master11"/>
      <sheetName val="Application_Master11"/>
      <sheetName val="App_to_server11"/>
      <sheetName val="Multiple_App_Servers_Timeline11"/>
      <sheetName val="Bringing_in_new_data11"/>
      <sheetName val="Pivot_Active11"/>
      <sheetName val="Operations_M13"/>
      <sheetName val="Operations_Y13"/>
      <sheetName val="Load_Factor_Y13"/>
      <sheetName val="Capacity_Adjustment_Y13"/>
      <sheetName val="Joint_Route_Costs_Y13"/>
      <sheetName val="BP_Summary13"/>
      <sheetName val="PPT_Board_Charts13"/>
      <sheetName val="PPT_BP_Charts13"/>
      <sheetName val="PPT_OPs_Charts13"/>
      <sheetName val="Tableaux_Axes11"/>
      <sheetName val="Cover_page42"/>
      <sheetName val="Model_map42"/>
      <sheetName val="Meter_reading_calculation42"/>
      <sheetName val="Connection_revenue_calculatio42"/>
      <sheetName val="Revenue_calculation42"/>
      <sheetName val="Generation_by_technology42"/>
      <sheetName val="Sold_energy42"/>
      <sheetName val="Peak_load_calculation42"/>
      <sheetName val="Fuel_costs42"/>
      <sheetName val="Generation_by_fuel42"/>
      <sheetName val="Cost_outputs42"/>
      <sheetName val="RAB_Botom-up42"/>
      <sheetName val="Regulated_revenue42"/>
      <sheetName val="Balancing_fund42"/>
      <sheetName val="SEC_Financials42"/>
      <sheetName val="Financing_structure42"/>
      <sheetName val="SEC-CF_values42"/>
      <sheetName val="Fin__indicators42"/>
      <sheetName val="Charts_SEC_model42"/>
      <sheetName val="Benchmarking_slides42"/>
      <sheetName val="ネット_CF➀15"/>
      <sheetName val="ネット_CF➂15"/>
      <sheetName val="STATUS_(2)15"/>
      <sheetName val="Cost_structure_of_WS15"/>
      <sheetName val="Cost_structure_of_BL15"/>
      <sheetName val="Cost_structure_of_SL15"/>
      <sheetName val="Cost_structure_(overview)15"/>
      <sheetName val="→back_data15"/>
      <sheetName val="Cost_Detail_(data_from_AGC)15"/>
      <sheetName val="Cost_Detail_(raw_data)15"/>
      <sheetName val="Cost_Detail_(revised)15"/>
      <sheetName val="Cost_structure_in_report15"/>
      <sheetName val="Profit_margin15"/>
      <sheetName val="Labor_cost_&amp;_depreciation_cos15"/>
      <sheetName val="Cost_structure_overview15"/>
      <sheetName val="Server_Master12"/>
      <sheetName val="Application_Master12"/>
      <sheetName val="App_to_server12"/>
      <sheetName val="Multiple_App_Servers_Timeline12"/>
      <sheetName val="Bringing_in_new_data12"/>
      <sheetName val="Pivot_Active12"/>
      <sheetName val="Operations_M14"/>
      <sheetName val="Operations_Y14"/>
      <sheetName val="Load_Factor_Y14"/>
      <sheetName val="Capacity_Adjustment_Y14"/>
      <sheetName val="Joint_Route_Costs_Y14"/>
      <sheetName val="BP_Summary14"/>
      <sheetName val="PPT_Board_Charts14"/>
      <sheetName val="PPT_BP_Charts14"/>
      <sheetName val="PPT_OPs_Charts14"/>
      <sheetName val="Tableaux_Axes12"/>
      <sheetName val="Data (2)"/>
      <sheetName val="Cover_page44"/>
      <sheetName val="Model_map44"/>
      <sheetName val="Meter_reading_calculation44"/>
      <sheetName val="Connection_revenue_calculatio44"/>
      <sheetName val="Revenue_calculation44"/>
      <sheetName val="Generation_by_technology44"/>
      <sheetName val="Sold_energy44"/>
      <sheetName val="Peak_load_calculation44"/>
      <sheetName val="Fuel_costs44"/>
      <sheetName val="Generation_by_fuel44"/>
      <sheetName val="Cost_outputs44"/>
      <sheetName val="RAB_Botom-up44"/>
      <sheetName val="Regulated_revenue44"/>
      <sheetName val="Balancing_fund44"/>
      <sheetName val="SEC_Financials44"/>
      <sheetName val="Financing_structure44"/>
      <sheetName val="SEC-CF_values44"/>
      <sheetName val="Fin__indicators44"/>
      <sheetName val="Charts_SEC_model44"/>
      <sheetName val="Benchmarking_slides44"/>
      <sheetName val="Cover_page43"/>
      <sheetName val="Model_map43"/>
      <sheetName val="Meter_reading_calculation43"/>
      <sheetName val="Connection_revenue_calculatio43"/>
      <sheetName val="Revenue_calculation43"/>
      <sheetName val="Generation_by_technology43"/>
      <sheetName val="Sold_energy43"/>
      <sheetName val="Peak_load_calculation43"/>
      <sheetName val="Fuel_costs43"/>
      <sheetName val="Generation_by_fuel43"/>
      <sheetName val="Cost_outputs43"/>
      <sheetName val="RAB_Botom-up43"/>
      <sheetName val="Regulated_revenue43"/>
      <sheetName val="Balancing_fund43"/>
      <sheetName val="SEC_Financials43"/>
      <sheetName val="Financing_structure43"/>
      <sheetName val="SEC-CF_values43"/>
      <sheetName val="Fin__indicators43"/>
      <sheetName val="Charts_SEC_model43"/>
      <sheetName val="Benchmarking_slides43"/>
      <sheetName val="ネット_CF➀16"/>
      <sheetName val="ネット_CF➂16"/>
      <sheetName val="STATUS_(2)16"/>
      <sheetName val="Cost_structure_of_WS16"/>
      <sheetName val="Cost_structure_of_BL16"/>
      <sheetName val="Cost_structure_of_SL16"/>
      <sheetName val="Cost_structure_(overview)16"/>
      <sheetName val="→back_data16"/>
      <sheetName val="Cost_Detail_(data_from_AGC)16"/>
      <sheetName val="Cost_Detail_(raw_data)16"/>
      <sheetName val="Cost_Detail_(revised)16"/>
      <sheetName val="Cost_structure_in_report16"/>
      <sheetName val="Profit_margin16"/>
      <sheetName val="Labor_cost_&amp;_depreciation_cos16"/>
      <sheetName val="Cost_structure_overview16"/>
      <sheetName val="Server_Master13"/>
      <sheetName val="Application_Master13"/>
      <sheetName val="App_to_server13"/>
      <sheetName val="Multiple_App_Servers_Timeline13"/>
      <sheetName val="Bringing_in_new_data13"/>
      <sheetName val="Pivot_Active13"/>
      <sheetName val="Tableaux_Axes13"/>
      <sheetName val="Operations_M15"/>
      <sheetName val="Operations_Y15"/>
      <sheetName val="Load_Factor_Y15"/>
      <sheetName val="Capacity_Adjustment_Y15"/>
      <sheetName val="Joint_Route_Costs_Y15"/>
      <sheetName val="BP_Summary15"/>
      <sheetName val="PPT_Board_Charts15"/>
      <sheetName val="PPT_BP_Charts15"/>
      <sheetName val="PPT_OPs_Charts15"/>
      <sheetName val="Cover_page45"/>
      <sheetName val="Model_map45"/>
      <sheetName val="Meter_reading_calculation45"/>
      <sheetName val="Connection_revenue_calculatio45"/>
      <sheetName val="Revenue_calculation45"/>
      <sheetName val="Generation_by_technology45"/>
      <sheetName val="Sold_energy45"/>
      <sheetName val="Peak_load_calculation45"/>
      <sheetName val="Fuel_costs45"/>
      <sheetName val="Generation_by_fuel45"/>
      <sheetName val="Cost_outputs45"/>
      <sheetName val="RAB_Botom-up45"/>
      <sheetName val="Regulated_revenue45"/>
      <sheetName val="Balancing_fund45"/>
      <sheetName val="SEC_Financials45"/>
      <sheetName val="Financing_structure45"/>
      <sheetName val="SEC-CF_values45"/>
      <sheetName val="Fin__indicators45"/>
      <sheetName val="Charts_SEC_model45"/>
      <sheetName val="Benchmarking_slides45"/>
      <sheetName val="ネット_CF➀17"/>
      <sheetName val="ネット_CF➂17"/>
      <sheetName val="STATUS_(2)17"/>
      <sheetName val="Cost_structure_of_WS17"/>
      <sheetName val="Cost_structure_of_BL17"/>
      <sheetName val="Cost_structure_of_SL17"/>
      <sheetName val="Cost_structure_(overview)17"/>
      <sheetName val="→back_data17"/>
      <sheetName val="Cost_Detail_(data_from_AGC)17"/>
      <sheetName val="Cost_Detail_(raw_data)17"/>
      <sheetName val="Cost_Detail_(revised)17"/>
      <sheetName val="Cost_structure_in_report17"/>
      <sheetName val="Profit_margin17"/>
      <sheetName val="Labor_cost_&amp;_depreciation_cos17"/>
      <sheetName val="Cost_structure_overview17"/>
      <sheetName val="Server_Master14"/>
      <sheetName val="Application_Master14"/>
      <sheetName val="App_to_server14"/>
      <sheetName val="Multiple_App_Servers_Timeline14"/>
      <sheetName val="Bringing_in_new_data14"/>
      <sheetName val="Pivot_Active14"/>
      <sheetName val="Operations_M16"/>
      <sheetName val="Operations_Y16"/>
      <sheetName val="Load_Factor_Y16"/>
      <sheetName val="Capacity_Adjustment_Y16"/>
      <sheetName val="Joint_Route_Costs_Y16"/>
      <sheetName val="BP_Summary16"/>
      <sheetName val="PPT_Board_Charts16"/>
      <sheetName val="PPT_BP_Charts16"/>
      <sheetName val="PPT_OPs_Charts16"/>
      <sheetName val="Tableaux_Axes14"/>
      <sheetName val="Data_(2)"/>
      <sheetName val="Cover_page46"/>
      <sheetName val="Model_map46"/>
      <sheetName val="Meter_reading_calculation46"/>
      <sheetName val="Connection_revenue_calculatio46"/>
      <sheetName val="Revenue_calculation46"/>
      <sheetName val="Generation_by_technology46"/>
      <sheetName val="Sold_energy46"/>
      <sheetName val="Peak_load_calculation46"/>
      <sheetName val="Fuel_costs46"/>
      <sheetName val="Generation_by_fuel46"/>
      <sheetName val="Cost_outputs46"/>
      <sheetName val="RAB_Botom-up46"/>
      <sheetName val="Regulated_revenue46"/>
      <sheetName val="Balancing_fund46"/>
      <sheetName val="SEC_Financials46"/>
      <sheetName val="Financing_structure46"/>
      <sheetName val="SEC-CF_values46"/>
      <sheetName val="Fin__indicators46"/>
      <sheetName val="Charts_SEC_model46"/>
      <sheetName val="Benchmarking_slides46"/>
      <sheetName val="Cover_page47"/>
      <sheetName val="Model_map47"/>
      <sheetName val="Meter_reading_calculation47"/>
      <sheetName val="Connection_revenue_calculatio47"/>
      <sheetName val="Revenue_calculation47"/>
      <sheetName val="Generation_by_technology47"/>
      <sheetName val="Sold_energy47"/>
      <sheetName val="Peak_load_calculation47"/>
      <sheetName val="Fuel_costs47"/>
      <sheetName val="Generation_by_fuel47"/>
      <sheetName val="Cost_outputs47"/>
      <sheetName val="RAB_Botom-up47"/>
      <sheetName val="Regulated_revenue47"/>
      <sheetName val="Balancing_fund47"/>
      <sheetName val="SEC_Financials47"/>
      <sheetName val="Financing_structure47"/>
      <sheetName val="SEC-CF_values47"/>
      <sheetName val="Fin__indicators47"/>
      <sheetName val="Charts_SEC_model47"/>
      <sheetName val="Benchmarking_slides47"/>
      <sheetName val="Cover_page48"/>
      <sheetName val="Model_map48"/>
      <sheetName val="Meter_reading_calculation48"/>
      <sheetName val="Connection_revenue_calculatio48"/>
      <sheetName val="Revenue_calculation48"/>
      <sheetName val="Generation_by_technology48"/>
      <sheetName val="Sold_energy48"/>
      <sheetName val="Peak_load_calculation48"/>
      <sheetName val="Fuel_costs48"/>
      <sheetName val="Generation_by_fuel48"/>
      <sheetName val="Cost_outputs48"/>
      <sheetName val="RAB_Botom-up48"/>
      <sheetName val="Regulated_revenue48"/>
      <sheetName val="Balancing_fund48"/>
      <sheetName val="SEC_Financials48"/>
      <sheetName val="Financing_structure48"/>
      <sheetName val="SEC-CF_values48"/>
      <sheetName val="Fin__indicators48"/>
      <sheetName val="Charts_SEC_model48"/>
      <sheetName val="Benchmarking_slides48"/>
      <sheetName val="Cover_page49"/>
      <sheetName val="Model_map49"/>
      <sheetName val="Meter_reading_calculation49"/>
      <sheetName val="Connection_revenue_calculatio49"/>
      <sheetName val="Revenue_calculation49"/>
      <sheetName val="Generation_by_technology49"/>
      <sheetName val="Sold_energy49"/>
      <sheetName val="Peak_load_calculation49"/>
      <sheetName val="Fuel_costs49"/>
      <sheetName val="Generation_by_fuel49"/>
      <sheetName val="Cost_outputs49"/>
      <sheetName val="RAB_Botom-up49"/>
      <sheetName val="Regulated_revenue49"/>
      <sheetName val="Balancing_fund49"/>
      <sheetName val="SEC_Financials49"/>
      <sheetName val="Financing_structure49"/>
      <sheetName val="SEC-CF_values49"/>
      <sheetName val="Fin__indicators49"/>
      <sheetName val="Charts_SEC_model49"/>
      <sheetName val="Benchmarking_slides49"/>
      <sheetName val="Cover_page58"/>
      <sheetName val="Model_map58"/>
      <sheetName val="Meter_reading_calculation58"/>
      <sheetName val="Connection_revenue_calculatio58"/>
      <sheetName val="Revenue_calculation58"/>
      <sheetName val="Generation_by_technology58"/>
      <sheetName val="Sold_energy58"/>
      <sheetName val="Peak_load_calculation58"/>
      <sheetName val="Fuel_costs58"/>
      <sheetName val="Generation_by_fuel58"/>
      <sheetName val="Cost_outputs58"/>
      <sheetName val="RAB_Botom-up58"/>
      <sheetName val="Regulated_revenue58"/>
      <sheetName val="Balancing_fund58"/>
      <sheetName val="SEC_Financials58"/>
      <sheetName val="Financing_structure58"/>
      <sheetName val="SEC-CF_values58"/>
      <sheetName val="Fin__indicators58"/>
      <sheetName val="Charts_SEC_model58"/>
      <sheetName val="Benchmarking_slides58"/>
      <sheetName val="ネット_CF➀22"/>
      <sheetName val="ネット_CF➂22"/>
      <sheetName val="STATUS_(2)22"/>
      <sheetName val="Cost_structure_of_WS22"/>
      <sheetName val="Cost_structure_of_BL22"/>
      <sheetName val="Cost_structure_of_SL22"/>
      <sheetName val="Cost_structure_(overview)22"/>
      <sheetName val="→back_data22"/>
      <sheetName val="Cost_Detail_(data_from_AGC)22"/>
      <sheetName val="Cost_Detail_(raw_data)22"/>
      <sheetName val="Cost_Detail_(revised)22"/>
      <sheetName val="Cost_structure_in_report22"/>
      <sheetName val="Profit_margin22"/>
      <sheetName val="Labor_cost_&amp;_depreciation_cos22"/>
      <sheetName val="Cost_structure_overview22"/>
      <sheetName val="Server_Master19"/>
      <sheetName val="Application_Master19"/>
      <sheetName val="App_to_server19"/>
      <sheetName val="Multiple_App_Servers_Timeline19"/>
      <sheetName val="Bringing_in_new_data19"/>
      <sheetName val="Pivot_Active19"/>
      <sheetName val="Operations_M21"/>
      <sheetName val="Operations_Y21"/>
      <sheetName val="Load_Factor_Y21"/>
      <sheetName val="Capacity_Adjustment_Y21"/>
      <sheetName val="Joint_Route_Costs_Y21"/>
      <sheetName val="BP_Summary21"/>
      <sheetName val="PPT_Board_Charts21"/>
      <sheetName val="PPT_BP_Charts21"/>
      <sheetName val="PPT_OPs_Charts21"/>
      <sheetName val="Tableaux_Axes19"/>
      <sheetName val="Cover_page52"/>
      <sheetName val="Model_map52"/>
      <sheetName val="Meter_reading_calculation52"/>
      <sheetName val="Connection_revenue_calculatio52"/>
      <sheetName val="Revenue_calculation52"/>
      <sheetName val="Generation_by_technology52"/>
      <sheetName val="Sold_energy52"/>
      <sheetName val="Peak_load_calculation52"/>
      <sheetName val="Fuel_costs52"/>
      <sheetName val="Generation_by_fuel52"/>
      <sheetName val="Cost_outputs52"/>
      <sheetName val="RAB_Botom-up52"/>
      <sheetName val="Regulated_revenue52"/>
      <sheetName val="Balancing_fund52"/>
      <sheetName val="SEC_Financials52"/>
      <sheetName val="Financing_structure52"/>
      <sheetName val="SEC-CF_values52"/>
      <sheetName val="Fin__indicators52"/>
      <sheetName val="Charts_SEC_model52"/>
      <sheetName val="Benchmarking_slides52"/>
      <sheetName val="ネット_CF➀20"/>
      <sheetName val="ネット_CF➂20"/>
      <sheetName val="STATUS_(2)20"/>
      <sheetName val="Cost_structure_of_WS20"/>
      <sheetName val="Cost_structure_of_BL20"/>
      <sheetName val="Cost_structure_of_SL20"/>
      <sheetName val="Cost_structure_(overview)20"/>
      <sheetName val="→back_data20"/>
      <sheetName val="Cost_Detail_(data_from_AGC)20"/>
      <sheetName val="Cost_Detail_(raw_data)20"/>
      <sheetName val="Cost_Detail_(revised)20"/>
      <sheetName val="Cost_structure_in_report20"/>
      <sheetName val="Profit_margin20"/>
      <sheetName val="Labor_cost_&amp;_depreciation_cos20"/>
      <sheetName val="Cost_structure_overview20"/>
      <sheetName val="Server_Master17"/>
      <sheetName val="Application_Master17"/>
      <sheetName val="App_to_server17"/>
      <sheetName val="Multiple_App_Servers_Timeline17"/>
      <sheetName val="Bringing_in_new_data17"/>
      <sheetName val="Pivot_Active17"/>
      <sheetName val="Operations_M19"/>
      <sheetName val="Operations_Y19"/>
      <sheetName val="Load_Factor_Y19"/>
      <sheetName val="Capacity_Adjustment_Y19"/>
      <sheetName val="Joint_Route_Costs_Y19"/>
      <sheetName val="BP_Summary19"/>
      <sheetName val="PPT_Board_Charts19"/>
      <sheetName val="PPT_BP_Charts19"/>
      <sheetName val="PPT_OPs_Charts19"/>
      <sheetName val="Tableaux_Axes17"/>
      <sheetName val="Cover_page50"/>
      <sheetName val="Model_map50"/>
      <sheetName val="Meter_reading_calculation50"/>
      <sheetName val="Connection_revenue_calculatio50"/>
      <sheetName val="Revenue_calculation50"/>
      <sheetName val="Generation_by_technology50"/>
      <sheetName val="Sold_energy50"/>
      <sheetName val="Peak_load_calculation50"/>
      <sheetName val="Fuel_costs50"/>
      <sheetName val="Generation_by_fuel50"/>
      <sheetName val="Cost_outputs50"/>
      <sheetName val="RAB_Botom-up50"/>
      <sheetName val="Regulated_revenue50"/>
      <sheetName val="Balancing_fund50"/>
      <sheetName val="SEC_Financials50"/>
      <sheetName val="Financing_structure50"/>
      <sheetName val="SEC-CF_values50"/>
      <sheetName val="Fin__indicators50"/>
      <sheetName val="Charts_SEC_model50"/>
      <sheetName val="Benchmarking_slides50"/>
      <sheetName val="ネット_CF➀18"/>
      <sheetName val="ネット_CF➂18"/>
      <sheetName val="STATUS_(2)18"/>
      <sheetName val="Cost_structure_of_WS18"/>
      <sheetName val="Cost_structure_of_BL18"/>
      <sheetName val="Cost_structure_of_SL18"/>
      <sheetName val="Cost_structure_(overview)18"/>
      <sheetName val="→back_data18"/>
      <sheetName val="Cost_Detail_(data_from_AGC)18"/>
      <sheetName val="Cost_Detail_(raw_data)18"/>
      <sheetName val="Cost_Detail_(revised)18"/>
      <sheetName val="Cost_structure_in_report18"/>
      <sheetName val="Profit_margin18"/>
      <sheetName val="Labor_cost_&amp;_depreciation_cos18"/>
      <sheetName val="Cost_structure_overview18"/>
      <sheetName val="Server_Master15"/>
      <sheetName val="Application_Master15"/>
      <sheetName val="App_to_server15"/>
      <sheetName val="Multiple_App_Servers_Timeline15"/>
      <sheetName val="Bringing_in_new_data15"/>
      <sheetName val="Pivot_Active15"/>
      <sheetName val="Operations_M17"/>
      <sheetName val="Operations_Y17"/>
      <sheetName val="Load_Factor_Y17"/>
      <sheetName val="Capacity_Adjustment_Y17"/>
      <sheetName val="Joint_Route_Costs_Y17"/>
      <sheetName val="BP_Summary17"/>
      <sheetName val="PPT_Board_Charts17"/>
      <sheetName val="PPT_BP_Charts17"/>
      <sheetName val="PPT_OPs_Charts17"/>
      <sheetName val="Tableaux_Axes15"/>
      <sheetName val="Cover_page51"/>
      <sheetName val="Model_map51"/>
      <sheetName val="Meter_reading_calculation51"/>
      <sheetName val="Connection_revenue_calculatio51"/>
      <sheetName val="Revenue_calculation51"/>
      <sheetName val="Generation_by_technology51"/>
      <sheetName val="Sold_energy51"/>
      <sheetName val="Peak_load_calculation51"/>
      <sheetName val="Fuel_costs51"/>
      <sheetName val="Generation_by_fuel51"/>
      <sheetName val="Cost_outputs51"/>
      <sheetName val="RAB_Botom-up51"/>
      <sheetName val="Regulated_revenue51"/>
      <sheetName val="Balancing_fund51"/>
      <sheetName val="SEC_Financials51"/>
      <sheetName val="Financing_structure51"/>
      <sheetName val="SEC-CF_values51"/>
      <sheetName val="Fin__indicators51"/>
      <sheetName val="Charts_SEC_model51"/>
      <sheetName val="Benchmarking_slides51"/>
      <sheetName val="ネット_CF➀19"/>
      <sheetName val="ネット_CF➂19"/>
      <sheetName val="STATUS_(2)19"/>
      <sheetName val="Cost_structure_of_WS19"/>
      <sheetName val="Cost_structure_of_BL19"/>
      <sheetName val="Cost_structure_of_SL19"/>
      <sheetName val="Cost_structure_(overview)19"/>
      <sheetName val="→back_data19"/>
      <sheetName val="Cost_Detail_(data_from_AGC)19"/>
      <sheetName val="Cost_Detail_(raw_data)19"/>
      <sheetName val="Cost_Detail_(revised)19"/>
      <sheetName val="Cost_structure_in_report19"/>
      <sheetName val="Profit_margin19"/>
      <sheetName val="Labor_cost_&amp;_depreciation_cos19"/>
      <sheetName val="Cost_structure_overview19"/>
      <sheetName val="Server_Master16"/>
      <sheetName val="Application_Master16"/>
      <sheetName val="App_to_server16"/>
      <sheetName val="Multiple_App_Servers_Timeline16"/>
      <sheetName val="Bringing_in_new_data16"/>
      <sheetName val="Pivot_Active16"/>
      <sheetName val="Operations_M18"/>
      <sheetName val="Operations_Y18"/>
      <sheetName val="Load_Factor_Y18"/>
      <sheetName val="Capacity_Adjustment_Y18"/>
      <sheetName val="Joint_Route_Costs_Y18"/>
      <sheetName val="BP_Summary18"/>
      <sheetName val="PPT_Board_Charts18"/>
      <sheetName val="PPT_BP_Charts18"/>
      <sheetName val="PPT_OPs_Charts18"/>
      <sheetName val="Tableaux_Axes16"/>
      <sheetName val="Cover_page55"/>
      <sheetName val="Model_map55"/>
      <sheetName val="Meter_reading_calculation55"/>
      <sheetName val="Connection_revenue_calculatio55"/>
      <sheetName val="Revenue_calculation55"/>
      <sheetName val="Generation_by_technology55"/>
      <sheetName val="Sold_energy55"/>
      <sheetName val="Peak_load_calculation55"/>
      <sheetName val="Fuel_costs55"/>
      <sheetName val="Generation_by_fuel55"/>
      <sheetName val="Cost_outputs55"/>
      <sheetName val="RAB_Botom-up55"/>
      <sheetName val="Regulated_revenue55"/>
      <sheetName val="Balancing_fund55"/>
      <sheetName val="SEC_Financials55"/>
      <sheetName val="Financing_structure55"/>
      <sheetName val="SEC-CF_values55"/>
      <sheetName val="Fin__indicators55"/>
      <sheetName val="Charts_SEC_model55"/>
      <sheetName val="Benchmarking_slides55"/>
      <sheetName val="Cover_page53"/>
      <sheetName val="Model_map53"/>
      <sheetName val="Meter_reading_calculation53"/>
      <sheetName val="Connection_revenue_calculatio53"/>
      <sheetName val="Revenue_calculation53"/>
      <sheetName val="Generation_by_technology53"/>
      <sheetName val="Sold_energy53"/>
      <sheetName val="Peak_load_calculation53"/>
      <sheetName val="Fuel_costs53"/>
      <sheetName val="Generation_by_fuel53"/>
      <sheetName val="Cost_outputs53"/>
      <sheetName val="RAB_Botom-up53"/>
      <sheetName val="Regulated_revenue53"/>
      <sheetName val="Balancing_fund53"/>
      <sheetName val="SEC_Financials53"/>
      <sheetName val="Financing_structure53"/>
      <sheetName val="SEC-CF_values53"/>
      <sheetName val="Fin__indicators53"/>
      <sheetName val="Charts_SEC_model53"/>
      <sheetName val="Benchmarking_slides53"/>
      <sheetName val="Cover_page54"/>
      <sheetName val="Model_map54"/>
      <sheetName val="Meter_reading_calculation54"/>
      <sheetName val="Connection_revenue_calculatio54"/>
      <sheetName val="Revenue_calculation54"/>
      <sheetName val="Generation_by_technology54"/>
      <sheetName val="Sold_energy54"/>
      <sheetName val="Peak_load_calculation54"/>
      <sheetName val="Fuel_costs54"/>
      <sheetName val="Generation_by_fuel54"/>
      <sheetName val="Cost_outputs54"/>
      <sheetName val="RAB_Botom-up54"/>
      <sheetName val="Regulated_revenue54"/>
      <sheetName val="Balancing_fund54"/>
      <sheetName val="SEC_Financials54"/>
      <sheetName val="Financing_structure54"/>
      <sheetName val="SEC-CF_values54"/>
      <sheetName val="Fin__indicators54"/>
      <sheetName val="Charts_SEC_model54"/>
      <sheetName val="Benchmarking_slides54"/>
      <sheetName val="Cover_page56"/>
      <sheetName val="Model_map56"/>
      <sheetName val="Meter_reading_calculation56"/>
      <sheetName val="Connection_revenue_calculatio56"/>
      <sheetName val="Revenue_calculation56"/>
      <sheetName val="Generation_by_technology56"/>
      <sheetName val="Sold_energy56"/>
      <sheetName val="Peak_load_calculation56"/>
      <sheetName val="Fuel_costs56"/>
      <sheetName val="Generation_by_fuel56"/>
      <sheetName val="Cost_outputs56"/>
      <sheetName val="RAB_Botom-up56"/>
      <sheetName val="Regulated_revenue56"/>
      <sheetName val="Balancing_fund56"/>
      <sheetName val="SEC_Financials56"/>
      <sheetName val="Financing_structure56"/>
      <sheetName val="SEC-CF_values56"/>
      <sheetName val="Fin__indicators56"/>
      <sheetName val="Charts_SEC_model56"/>
      <sheetName val="Benchmarking_slides56"/>
      <sheetName val="Cover_page57"/>
      <sheetName val="Model_map57"/>
      <sheetName val="Meter_reading_calculation57"/>
      <sheetName val="Connection_revenue_calculatio57"/>
      <sheetName val="Revenue_calculation57"/>
      <sheetName val="Generation_by_technology57"/>
      <sheetName val="Sold_energy57"/>
      <sheetName val="Peak_load_calculation57"/>
      <sheetName val="Fuel_costs57"/>
      <sheetName val="Generation_by_fuel57"/>
      <sheetName val="Cost_outputs57"/>
      <sheetName val="RAB_Botom-up57"/>
      <sheetName val="Regulated_revenue57"/>
      <sheetName val="Balancing_fund57"/>
      <sheetName val="SEC_Financials57"/>
      <sheetName val="Financing_structure57"/>
      <sheetName val="SEC-CF_values57"/>
      <sheetName val="Fin__indicators57"/>
      <sheetName val="Charts_SEC_model57"/>
      <sheetName val="Benchmarking_slides57"/>
      <sheetName val="ネット_CF➀21"/>
      <sheetName val="ネット_CF➂21"/>
      <sheetName val="STATUS_(2)21"/>
      <sheetName val="Cost_structure_of_WS21"/>
      <sheetName val="Cost_structure_of_BL21"/>
      <sheetName val="Cost_structure_of_SL21"/>
      <sheetName val="Cost_structure_(overview)21"/>
      <sheetName val="→back_data21"/>
      <sheetName val="Cost_Detail_(data_from_AGC)21"/>
      <sheetName val="Cost_Detail_(raw_data)21"/>
      <sheetName val="Cost_Detail_(revised)21"/>
      <sheetName val="Cost_structure_in_report21"/>
      <sheetName val="Profit_margin21"/>
      <sheetName val="Labor_cost_&amp;_depreciation_cos21"/>
      <sheetName val="Cost_structure_overview21"/>
      <sheetName val="Server_Master18"/>
      <sheetName val="Application_Master18"/>
      <sheetName val="App_to_server18"/>
      <sheetName val="Multiple_App_Servers_Timeline18"/>
      <sheetName val="Bringing_in_new_data18"/>
      <sheetName val="Pivot_Active18"/>
      <sheetName val="Operations_M20"/>
      <sheetName val="Operations_Y20"/>
      <sheetName val="Load_Factor_Y20"/>
      <sheetName val="Capacity_Adjustment_Y20"/>
      <sheetName val="Joint_Route_Costs_Y20"/>
      <sheetName val="BP_Summary20"/>
      <sheetName val="PPT_Board_Charts20"/>
      <sheetName val="PPT_BP_Charts20"/>
      <sheetName val="PPT_OPs_Charts20"/>
      <sheetName val="Tableaux_Axes18"/>
      <sheetName val="Cover_page78"/>
      <sheetName val="Model_map78"/>
      <sheetName val="Meter_reading_calculation78"/>
      <sheetName val="Connection_revenue_calculatio78"/>
      <sheetName val="Revenue_calculation78"/>
      <sheetName val="Generation_by_technology78"/>
      <sheetName val="Sold_energy78"/>
      <sheetName val="Peak_load_calculation78"/>
      <sheetName val="Fuel_costs78"/>
      <sheetName val="Generation_by_fuel78"/>
      <sheetName val="Cost_outputs78"/>
      <sheetName val="RAB_Botom-up78"/>
      <sheetName val="Regulated_revenue78"/>
      <sheetName val="Balancing_fund78"/>
      <sheetName val="SEC_Financials78"/>
      <sheetName val="Financing_structure78"/>
      <sheetName val="SEC-CF_values78"/>
      <sheetName val="Fin__indicators78"/>
      <sheetName val="Charts_SEC_model78"/>
      <sheetName val="Benchmarking_slides78"/>
      <sheetName val="ネット_CF➀33"/>
      <sheetName val="ネット_CF➂33"/>
      <sheetName val="STATUS_(2)33"/>
      <sheetName val="Cost_structure_of_WS33"/>
      <sheetName val="Cost_structure_of_BL33"/>
      <sheetName val="Cost_structure_of_SL33"/>
      <sheetName val="Cost_structure_(overview)33"/>
      <sheetName val="→back_data33"/>
      <sheetName val="Cost_Detail_(data_from_AGC)33"/>
      <sheetName val="Cost_Detail_(raw_data)33"/>
      <sheetName val="Cost_Detail_(revised)33"/>
      <sheetName val="Cost_structure_in_report33"/>
      <sheetName val="Profit_margin33"/>
      <sheetName val="Labor_cost_&amp;_depreciation_cos33"/>
      <sheetName val="Cost_structure_overview33"/>
      <sheetName val="Server_Master30"/>
      <sheetName val="Application_Master30"/>
      <sheetName val="App_to_server30"/>
      <sheetName val="Multiple_App_Servers_Timeline30"/>
      <sheetName val="Bringing_in_new_data30"/>
      <sheetName val="Pivot_Active30"/>
      <sheetName val="Operations_M32"/>
      <sheetName val="Operations_Y32"/>
      <sheetName val="Load_Factor_Y32"/>
      <sheetName val="Capacity_Adjustment_Y32"/>
      <sheetName val="Joint_Route_Costs_Y32"/>
      <sheetName val="BP_Summary32"/>
      <sheetName val="PPT_Board_Charts32"/>
      <sheetName val="PPT_BP_Charts32"/>
      <sheetName val="PPT_OPs_Charts32"/>
      <sheetName val="Tableaux_Axes30"/>
      <sheetName val="Cover_page74"/>
      <sheetName val="Model_map74"/>
      <sheetName val="Meter_reading_calculation74"/>
      <sheetName val="Connection_revenue_calculatio74"/>
      <sheetName val="Revenue_calculation74"/>
      <sheetName val="Generation_by_technology74"/>
      <sheetName val="Sold_energy74"/>
      <sheetName val="Peak_load_calculation74"/>
      <sheetName val="Fuel_costs74"/>
      <sheetName val="Generation_by_fuel74"/>
      <sheetName val="Cost_outputs74"/>
      <sheetName val="RAB_Botom-up74"/>
      <sheetName val="Regulated_revenue74"/>
      <sheetName val="Balancing_fund74"/>
      <sheetName val="SEC_Financials74"/>
      <sheetName val="Financing_structure74"/>
      <sheetName val="SEC-CF_values74"/>
      <sheetName val="Fin__indicators74"/>
      <sheetName val="Charts_SEC_model74"/>
      <sheetName val="Benchmarking_slides74"/>
      <sheetName val="ネット_CF➀30"/>
      <sheetName val="ネット_CF➂30"/>
      <sheetName val="STATUS_(2)30"/>
      <sheetName val="Cost_structure_of_WS30"/>
      <sheetName val="Cost_structure_of_BL30"/>
      <sheetName val="Cost_structure_of_SL30"/>
      <sheetName val="Cost_structure_(overview)30"/>
      <sheetName val="→back_data30"/>
      <sheetName val="Cost_Detail_(data_from_AGC)30"/>
      <sheetName val="Cost_Detail_(raw_data)30"/>
      <sheetName val="Cost_Detail_(revised)30"/>
      <sheetName val="Cost_structure_in_report30"/>
      <sheetName val="Profit_margin30"/>
      <sheetName val="Labor_cost_&amp;_depreciation_cos30"/>
      <sheetName val="Cost_structure_overview30"/>
      <sheetName val="Server_Master27"/>
      <sheetName val="Application_Master27"/>
      <sheetName val="App_to_server27"/>
      <sheetName val="Multiple_App_Servers_Timeline27"/>
      <sheetName val="Bringing_in_new_data27"/>
      <sheetName val="Pivot_Active27"/>
      <sheetName val="Operations_M29"/>
      <sheetName val="Operations_Y29"/>
      <sheetName val="Load_Factor_Y29"/>
      <sheetName val="Capacity_Adjustment_Y29"/>
      <sheetName val="Joint_Route_Costs_Y29"/>
      <sheetName val="BP_Summary29"/>
      <sheetName val="PPT_Board_Charts29"/>
      <sheetName val="PPT_BP_Charts29"/>
      <sheetName val="PPT_OPs_Charts29"/>
      <sheetName val="Tableaux_Axes27"/>
      <sheetName val="Cover_page66"/>
      <sheetName val="Model_map66"/>
      <sheetName val="Meter_reading_calculation66"/>
      <sheetName val="Connection_revenue_calculatio66"/>
      <sheetName val="Revenue_calculation66"/>
      <sheetName val="Generation_by_technology66"/>
      <sheetName val="Sold_energy66"/>
      <sheetName val="Peak_load_calculation66"/>
      <sheetName val="Fuel_costs66"/>
      <sheetName val="Generation_by_fuel66"/>
      <sheetName val="Cost_outputs66"/>
      <sheetName val="RAB_Botom-up66"/>
      <sheetName val="Regulated_revenue66"/>
      <sheetName val="Balancing_fund66"/>
      <sheetName val="SEC_Financials66"/>
      <sheetName val="Financing_structure66"/>
      <sheetName val="SEC-CF_values66"/>
      <sheetName val="Fin__indicators66"/>
      <sheetName val="Charts_SEC_model66"/>
      <sheetName val="Benchmarking_slides66"/>
      <sheetName val="Cover_page61"/>
      <sheetName val="Model_map61"/>
      <sheetName val="Meter_reading_calculation61"/>
      <sheetName val="Connection_revenue_calculatio61"/>
      <sheetName val="Revenue_calculation61"/>
      <sheetName val="Generation_by_technology61"/>
      <sheetName val="Sold_energy61"/>
      <sheetName val="Peak_load_calculation61"/>
      <sheetName val="Fuel_costs61"/>
      <sheetName val="Generation_by_fuel61"/>
      <sheetName val="Cost_outputs61"/>
      <sheetName val="RAB_Botom-up61"/>
      <sheetName val="Regulated_revenue61"/>
      <sheetName val="Balancing_fund61"/>
      <sheetName val="SEC_Financials61"/>
      <sheetName val="Financing_structure61"/>
      <sheetName val="SEC-CF_values61"/>
      <sheetName val="Fin__indicators61"/>
      <sheetName val="Charts_SEC_model61"/>
      <sheetName val="Benchmarking_slides61"/>
      <sheetName val="ネット_CF➀24"/>
      <sheetName val="ネット_CF➂24"/>
      <sheetName val="STATUS_(2)24"/>
      <sheetName val="Cost_structure_of_WS24"/>
      <sheetName val="Cost_structure_of_BL24"/>
      <sheetName val="Cost_structure_of_SL24"/>
      <sheetName val="Cost_structure_(overview)24"/>
      <sheetName val="→back_data24"/>
      <sheetName val="Cost_Detail_(data_from_AGC)24"/>
      <sheetName val="Cost_Detail_(raw_data)24"/>
      <sheetName val="Cost_Detail_(revised)24"/>
      <sheetName val="Cost_structure_in_report24"/>
      <sheetName val="Profit_margin24"/>
      <sheetName val="Labor_cost_&amp;_depreciation_cos24"/>
      <sheetName val="Cost_structure_overview24"/>
      <sheetName val="Server_Master21"/>
      <sheetName val="Application_Master21"/>
      <sheetName val="App_to_server21"/>
      <sheetName val="Multiple_App_Servers_Timeline21"/>
      <sheetName val="Bringing_in_new_data21"/>
      <sheetName val="Pivot_Active21"/>
      <sheetName val="Operations_M23"/>
      <sheetName val="Operations_Y23"/>
      <sheetName val="Load_Factor_Y23"/>
      <sheetName val="Capacity_Adjustment_Y23"/>
      <sheetName val="Joint_Route_Costs_Y23"/>
      <sheetName val="BP_Summary23"/>
      <sheetName val="PPT_Board_Charts23"/>
      <sheetName val="PPT_BP_Charts23"/>
      <sheetName val="PPT_OPs_Charts23"/>
      <sheetName val="Tableaux_Axes21"/>
      <sheetName val="Cover_page60"/>
      <sheetName val="Model_map60"/>
      <sheetName val="Meter_reading_calculation60"/>
      <sheetName val="Connection_revenue_calculatio60"/>
      <sheetName val="Revenue_calculation60"/>
      <sheetName val="Generation_by_technology60"/>
      <sheetName val="Sold_energy60"/>
      <sheetName val="Peak_load_calculation60"/>
      <sheetName val="Fuel_costs60"/>
      <sheetName val="Generation_by_fuel60"/>
      <sheetName val="Cost_outputs60"/>
      <sheetName val="RAB_Botom-up60"/>
      <sheetName val="Regulated_revenue60"/>
      <sheetName val="Balancing_fund60"/>
      <sheetName val="SEC_Financials60"/>
      <sheetName val="Financing_structure60"/>
      <sheetName val="SEC-CF_values60"/>
      <sheetName val="Fin__indicators60"/>
      <sheetName val="Charts_SEC_model60"/>
      <sheetName val="Benchmarking_slides60"/>
      <sheetName val="ネット_CF➀23"/>
      <sheetName val="ネット_CF➂23"/>
      <sheetName val="STATUS_(2)23"/>
      <sheetName val="Cost_structure_of_WS23"/>
      <sheetName val="Cost_structure_of_BL23"/>
      <sheetName val="Cost_structure_of_SL23"/>
      <sheetName val="Cost_structure_(overview)23"/>
      <sheetName val="→back_data23"/>
      <sheetName val="Cost_Detail_(data_from_AGC)23"/>
      <sheetName val="Cost_Detail_(raw_data)23"/>
      <sheetName val="Cost_Detail_(revised)23"/>
      <sheetName val="Cost_structure_in_report23"/>
      <sheetName val="Profit_margin23"/>
      <sheetName val="Labor_cost_&amp;_depreciation_cos23"/>
      <sheetName val="Cost_structure_overview23"/>
      <sheetName val="Server_Master20"/>
      <sheetName val="Application_Master20"/>
      <sheetName val="App_to_server20"/>
      <sheetName val="Multiple_App_Servers_Timeline20"/>
      <sheetName val="Bringing_in_new_data20"/>
      <sheetName val="Pivot_Active20"/>
      <sheetName val="Operations_M22"/>
      <sheetName val="Operations_Y22"/>
      <sheetName val="Load_Factor_Y22"/>
      <sheetName val="Capacity_Adjustment_Y22"/>
      <sheetName val="Joint_Route_Costs_Y22"/>
      <sheetName val="BP_Summary22"/>
      <sheetName val="PPT_Board_Charts22"/>
      <sheetName val="PPT_BP_Charts22"/>
      <sheetName val="PPT_OPs_Charts22"/>
      <sheetName val="Tableaux_Axes20"/>
      <sheetName val="Cover_page59"/>
      <sheetName val="Model_map59"/>
      <sheetName val="Meter_reading_calculation59"/>
      <sheetName val="Connection_revenue_calculatio59"/>
      <sheetName val="Revenue_calculation59"/>
      <sheetName val="Generation_by_technology59"/>
      <sheetName val="Sold_energy59"/>
      <sheetName val="Peak_load_calculation59"/>
      <sheetName val="Fuel_costs59"/>
      <sheetName val="Generation_by_fuel59"/>
      <sheetName val="Cost_outputs59"/>
      <sheetName val="RAB_Botom-up59"/>
      <sheetName val="Regulated_revenue59"/>
      <sheetName val="Balancing_fund59"/>
      <sheetName val="SEC_Financials59"/>
      <sheetName val="Financing_structure59"/>
      <sheetName val="SEC-CF_values59"/>
      <sheetName val="Fin__indicators59"/>
      <sheetName val="Charts_SEC_model59"/>
      <sheetName val="Benchmarking_slides59"/>
      <sheetName val="Cover_page62"/>
      <sheetName val="Model_map62"/>
      <sheetName val="Meter_reading_calculation62"/>
      <sheetName val="Connection_revenue_calculatio62"/>
      <sheetName val="Revenue_calculation62"/>
      <sheetName val="Generation_by_technology62"/>
      <sheetName val="Sold_energy62"/>
      <sheetName val="Peak_load_calculation62"/>
      <sheetName val="Fuel_costs62"/>
      <sheetName val="Generation_by_fuel62"/>
      <sheetName val="Cost_outputs62"/>
      <sheetName val="RAB_Botom-up62"/>
      <sheetName val="Regulated_revenue62"/>
      <sheetName val="Balancing_fund62"/>
      <sheetName val="SEC_Financials62"/>
      <sheetName val="Financing_structure62"/>
      <sheetName val="SEC-CF_values62"/>
      <sheetName val="Fin__indicators62"/>
      <sheetName val="Charts_SEC_model62"/>
      <sheetName val="Benchmarking_slides62"/>
      <sheetName val="Cover_page63"/>
      <sheetName val="Model_map63"/>
      <sheetName val="Meter_reading_calculation63"/>
      <sheetName val="Connection_revenue_calculatio63"/>
      <sheetName val="Revenue_calculation63"/>
      <sheetName val="Generation_by_technology63"/>
      <sheetName val="Sold_energy63"/>
      <sheetName val="Peak_load_calculation63"/>
      <sheetName val="Fuel_costs63"/>
      <sheetName val="Generation_by_fuel63"/>
      <sheetName val="Cost_outputs63"/>
      <sheetName val="RAB_Botom-up63"/>
      <sheetName val="Regulated_revenue63"/>
      <sheetName val="Balancing_fund63"/>
      <sheetName val="SEC_Financials63"/>
      <sheetName val="Financing_structure63"/>
      <sheetName val="SEC-CF_values63"/>
      <sheetName val="Fin__indicators63"/>
      <sheetName val="Charts_SEC_model63"/>
      <sheetName val="Benchmarking_slides63"/>
      <sheetName val="Cover_page64"/>
      <sheetName val="Model_map64"/>
      <sheetName val="Meter_reading_calculation64"/>
      <sheetName val="Connection_revenue_calculatio64"/>
      <sheetName val="Revenue_calculation64"/>
      <sheetName val="Generation_by_technology64"/>
      <sheetName val="Sold_energy64"/>
      <sheetName val="Peak_load_calculation64"/>
      <sheetName val="Fuel_costs64"/>
      <sheetName val="Generation_by_fuel64"/>
      <sheetName val="Cost_outputs64"/>
      <sheetName val="RAB_Botom-up64"/>
      <sheetName val="Regulated_revenue64"/>
      <sheetName val="Balancing_fund64"/>
      <sheetName val="SEC_Financials64"/>
      <sheetName val="Financing_structure64"/>
      <sheetName val="SEC-CF_values64"/>
      <sheetName val="Fin__indicators64"/>
      <sheetName val="Charts_SEC_model64"/>
      <sheetName val="Benchmarking_slides64"/>
      <sheetName val="ネット_CF➀25"/>
      <sheetName val="ネット_CF➂25"/>
      <sheetName val="STATUS_(2)25"/>
      <sheetName val="Cost_structure_of_WS25"/>
      <sheetName val="Cost_structure_of_BL25"/>
      <sheetName val="Cost_structure_of_SL25"/>
      <sheetName val="Cost_structure_(overview)25"/>
      <sheetName val="→back_data25"/>
      <sheetName val="Cost_Detail_(data_from_AGC)25"/>
      <sheetName val="Cost_Detail_(raw_data)25"/>
      <sheetName val="Cost_Detail_(revised)25"/>
      <sheetName val="Cost_structure_in_report25"/>
      <sheetName val="Profit_margin25"/>
      <sheetName val="Labor_cost_&amp;_depreciation_cos25"/>
      <sheetName val="Cost_structure_overview25"/>
      <sheetName val="Server_Master22"/>
      <sheetName val="Application_Master22"/>
      <sheetName val="App_to_server22"/>
      <sheetName val="Multiple_App_Servers_Timeline22"/>
      <sheetName val="Bringing_in_new_data22"/>
      <sheetName val="Pivot_Active22"/>
      <sheetName val="Operations_M24"/>
      <sheetName val="Operations_Y24"/>
      <sheetName val="Load_Factor_Y24"/>
      <sheetName val="Capacity_Adjustment_Y24"/>
      <sheetName val="Joint_Route_Costs_Y24"/>
      <sheetName val="BP_Summary24"/>
      <sheetName val="PPT_Board_Charts24"/>
      <sheetName val="PPT_BP_Charts24"/>
      <sheetName val="PPT_OPs_Charts24"/>
      <sheetName val="Tableaux_Axes22"/>
      <sheetName val="Cover_page65"/>
      <sheetName val="Model_map65"/>
      <sheetName val="Meter_reading_calculation65"/>
      <sheetName val="Connection_revenue_calculatio65"/>
      <sheetName val="Revenue_calculation65"/>
      <sheetName val="Generation_by_technology65"/>
      <sheetName val="Sold_energy65"/>
      <sheetName val="Peak_load_calculation65"/>
      <sheetName val="Fuel_costs65"/>
      <sheetName val="Generation_by_fuel65"/>
      <sheetName val="Cost_outputs65"/>
      <sheetName val="RAB_Botom-up65"/>
      <sheetName val="Regulated_revenue65"/>
      <sheetName val="Balancing_fund65"/>
      <sheetName val="SEC_Financials65"/>
      <sheetName val="Financing_structure65"/>
      <sheetName val="SEC-CF_values65"/>
      <sheetName val="Fin__indicators65"/>
      <sheetName val="Charts_SEC_model65"/>
      <sheetName val="Benchmarking_slides65"/>
      <sheetName val="Cover_page67"/>
      <sheetName val="Model_map67"/>
      <sheetName val="Meter_reading_calculation67"/>
      <sheetName val="Connection_revenue_calculatio67"/>
      <sheetName val="Revenue_calculation67"/>
      <sheetName val="Generation_by_technology67"/>
      <sheetName val="Sold_energy67"/>
      <sheetName val="Peak_load_calculation67"/>
      <sheetName val="Fuel_costs67"/>
      <sheetName val="Generation_by_fuel67"/>
      <sheetName val="Cost_outputs67"/>
      <sheetName val="RAB_Botom-up67"/>
      <sheetName val="Regulated_revenue67"/>
      <sheetName val="Balancing_fund67"/>
      <sheetName val="SEC_Financials67"/>
      <sheetName val="Financing_structure67"/>
      <sheetName val="SEC-CF_values67"/>
      <sheetName val="Fin__indicators67"/>
      <sheetName val="Charts_SEC_model67"/>
      <sheetName val="Benchmarking_slides67"/>
      <sheetName val="Cover_page72"/>
      <sheetName val="Model_map72"/>
      <sheetName val="Meter_reading_calculation72"/>
      <sheetName val="Connection_revenue_calculatio72"/>
      <sheetName val="Revenue_calculation72"/>
      <sheetName val="Generation_by_technology72"/>
      <sheetName val="Sold_energy72"/>
      <sheetName val="Peak_load_calculation72"/>
      <sheetName val="Fuel_costs72"/>
      <sheetName val="Generation_by_fuel72"/>
      <sheetName val="Cost_outputs72"/>
      <sheetName val="RAB_Botom-up72"/>
      <sheetName val="Regulated_revenue72"/>
      <sheetName val="Balancing_fund72"/>
      <sheetName val="SEC_Financials72"/>
      <sheetName val="Financing_structure72"/>
      <sheetName val="SEC-CF_values72"/>
      <sheetName val="Fin__indicators72"/>
      <sheetName val="Charts_SEC_model72"/>
      <sheetName val="Benchmarking_slides72"/>
      <sheetName val="ネット_CF➀28"/>
      <sheetName val="ネット_CF➂28"/>
      <sheetName val="STATUS_(2)28"/>
      <sheetName val="Cost_structure_of_WS28"/>
      <sheetName val="Cost_structure_of_BL28"/>
      <sheetName val="Cost_structure_of_SL28"/>
      <sheetName val="Cost_structure_(overview)28"/>
      <sheetName val="→back_data28"/>
      <sheetName val="Cost_Detail_(data_from_AGC)28"/>
      <sheetName val="Cost_Detail_(raw_data)28"/>
      <sheetName val="Cost_Detail_(revised)28"/>
      <sheetName val="Cost_structure_in_report28"/>
      <sheetName val="Profit_margin28"/>
      <sheetName val="Labor_cost_&amp;_depreciation_cos28"/>
      <sheetName val="Cost_structure_overview28"/>
      <sheetName val="Server_Master25"/>
      <sheetName val="Application_Master25"/>
      <sheetName val="App_to_server25"/>
      <sheetName val="Multiple_App_Servers_Timeline25"/>
      <sheetName val="Bringing_in_new_data25"/>
      <sheetName val="Pivot_Active25"/>
      <sheetName val="Operations_M27"/>
      <sheetName val="Operations_Y27"/>
      <sheetName val="Load_Factor_Y27"/>
      <sheetName val="Capacity_Adjustment_Y27"/>
      <sheetName val="Joint_Route_Costs_Y27"/>
      <sheetName val="BP_Summary27"/>
      <sheetName val="PPT_Board_Charts27"/>
      <sheetName val="PPT_BP_Charts27"/>
      <sheetName val="PPT_OPs_Charts27"/>
      <sheetName val="Tableaux_Axes25"/>
      <sheetName val="Cover_page71"/>
      <sheetName val="Model_map71"/>
      <sheetName val="Meter_reading_calculation71"/>
      <sheetName val="Connection_revenue_calculatio71"/>
      <sheetName val="Revenue_calculation71"/>
      <sheetName val="Generation_by_technology71"/>
      <sheetName val="Sold_energy71"/>
      <sheetName val="Peak_load_calculation71"/>
      <sheetName val="Fuel_costs71"/>
      <sheetName val="Generation_by_fuel71"/>
      <sheetName val="Cost_outputs71"/>
      <sheetName val="RAB_Botom-up71"/>
      <sheetName val="Regulated_revenue71"/>
      <sheetName val="Balancing_fund71"/>
      <sheetName val="SEC_Financials71"/>
      <sheetName val="Financing_structure71"/>
      <sheetName val="SEC-CF_values71"/>
      <sheetName val="Fin__indicators71"/>
      <sheetName val="Charts_SEC_model71"/>
      <sheetName val="Benchmarking_slides71"/>
      <sheetName val="ネット_CF➀27"/>
      <sheetName val="ネット_CF➂27"/>
      <sheetName val="STATUS_(2)27"/>
      <sheetName val="Cost_structure_of_WS27"/>
      <sheetName val="Cost_structure_of_BL27"/>
      <sheetName val="Cost_structure_of_SL27"/>
      <sheetName val="Cost_structure_(overview)27"/>
      <sheetName val="→back_data27"/>
      <sheetName val="Cost_Detail_(data_from_AGC)27"/>
      <sheetName val="Cost_Detail_(raw_data)27"/>
      <sheetName val="Cost_Detail_(revised)27"/>
      <sheetName val="Cost_structure_in_report27"/>
      <sheetName val="Profit_margin27"/>
      <sheetName val="Labor_cost_&amp;_depreciation_cos27"/>
      <sheetName val="Cost_structure_overview27"/>
      <sheetName val="Server_Master24"/>
      <sheetName val="Application_Master24"/>
      <sheetName val="App_to_server24"/>
      <sheetName val="Multiple_App_Servers_Timeline24"/>
      <sheetName val="Bringing_in_new_data24"/>
      <sheetName val="Pivot_Active24"/>
      <sheetName val="Operations_M26"/>
      <sheetName val="Operations_Y26"/>
      <sheetName val="Load_Factor_Y26"/>
      <sheetName val="Capacity_Adjustment_Y26"/>
      <sheetName val="Joint_Route_Costs_Y26"/>
      <sheetName val="BP_Summary26"/>
      <sheetName val="PPT_Board_Charts26"/>
      <sheetName val="PPT_BP_Charts26"/>
      <sheetName val="PPT_OPs_Charts26"/>
      <sheetName val="Tableaux_Axes24"/>
      <sheetName val="Cover_page70"/>
      <sheetName val="Model_map70"/>
      <sheetName val="Meter_reading_calculation70"/>
      <sheetName val="Connection_revenue_calculatio70"/>
      <sheetName val="Revenue_calculation70"/>
      <sheetName val="Generation_by_technology70"/>
      <sheetName val="Sold_energy70"/>
      <sheetName val="Peak_load_calculation70"/>
      <sheetName val="Fuel_costs70"/>
      <sheetName val="Generation_by_fuel70"/>
      <sheetName val="Cost_outputs70"/>
      <sheetName val="RAB_Botom-up70"/>
      <sheetName val="Regulated_revenue70"/>
      <sheetName val="Balancing_fund70"/>
      <sheetName val="SEC_Financials70"/>
      <sheetName val="Financing_structure70"/>
      <sheetName val="SEC-CF_values70"/>
      <sheetName val="Fin__indicators70"/>
      <sheetName val="Charts_SEC_model70"/>
      <sheetName val="Benchmarking_slides70"/>
      <sheetName val="Cover_page68"/>
      <sheetName val="Model_map68"/>
      <sheetName val="Meter_reading_calculation68"/>
      <sheetName val="Connection_revenue_calculatio68"/>
      <sheetName val="Revenue_calculation68"/>
      <sheetName val="Generation_by_technology68"/>
      <sheetName val="Sold_energy68"/>
      <sheetName val="Peak_load_calculation68"/>
      <sheetName val="Fuel_costs68"/>
      <sheetName val="Generation_by_fuel68"/>
      <sheetName val="Cost_outputs68"/>
      <sheetName val="RAB_Botom-up68"/>
      <sheetName val="Regulated_revenue68"/>
      <sheetName val="Balancing_fund68"/>
      <sheetName val="SEC_Financials68"/>
      <sheetName val="Financing_structure68"/>
      <sheetName val="SEC-CF_values68"/>
      <sheetName val="Fin__indicators68"/>
      <sheetName val="Charts_SEC_model68"/>
      <sheetName val="Benchmarking_slides68"/>
      <sheetName val="ネット_CF➀26"/>
      <sheetName val="ネット_CF➂26"/>
      <sheetName val="STATUS_(2)26"/>
      <sheetName val="Cost_structure_of_WS26"/>
      <sheetName val="Cost_structure_of_BL26"/>
      <sheetName val="Cost_structure_of_SL26"/>
      <sheetName val="Cost_structure_(overview)26"/>
      <sheetName val="→back_data26"/>
      <sheetName val="Cost_Detail_(data_from_AGC)26"/>
      <sheetName val="Cost_Detail_(raw_data)26"/>
      <sheetName val="Cost_Detail_(revised)26"/>
      <sheetName val="Cost_structure_in_report26"/>
      <sheetName val="Profit_margin26"/>
      <sheetName val="Labor_cost_&amp;_depreciation_cos26"/>
      <sheetName val="Cost_structure_overview26"/>
      <sheetName val="Server_Master23"/>
      <sheetName val="Application_Master23"/>
      <sheetName val="App_to_server23"/>
      <sheetName val="Multiple_App_Servers_Timeline23"/>
      <sheetName val="Bringing_in_new_data23"/>
      <sheetName val="Pivot_Active23"/>
      <sheetName val="Operations_M25"/>
      <sheetName val="Operations_Y25"/>
      <sheetName val="Load_Factor_Y25"/>
      <sheetName val="Capacity_Adjustment_Y25"/>
      <sheetName val="Joint_Route_Costs_Y25"/>
      <sheetName val="BP_Summary25"/>
      <sheetName val="PPT_Board_Charts25"/>
      <sheetName val="PPT_BP_Charts25"/>
      <sheetName val="PPT_OPs_Charts25"/>
      <sheetName val="Tableaux_Axes23"/>
      <sheetName val="Cover_page69"/>
      <sheetName val="Model_map69"/>
      <sheetName val="Meter_reading_calculation69"/>
      <sheetName val="Connection_revenue_calculatio69"/>
      <sheetName val="Revenue_calculation69"/>
      <sheetName val="Generation_by_technology69"/>
      <sheetName val="Sold_energy69"/>
      <sheetName val="Peak_load_calculation69"/>
      <sheetName val="Fuel_costs69"/>
      <sheetName val="Generation_by_fuel69"/>
      <sheetName val="Cost_outputs69"/>
      <sheetName val="RAB_Botom-up69"/>
      <sheetName val="Regulated_revenue69"/>
      <sheetName val="Balancing_fund69"/>
      <sheetName val="SEC_Financials69"/>
      <sheetName val="Financing_structure69"/>
      <sheetName val="SEC-CF_values69"/>
      <sheetName val="Fin__indicators69"/>
      <sheetName val="Charts_SEC_model69"/>
      <sheetName val="Benchmarking_slides69"/>
      <sheetName val="Cover_page73"/>
      <sheetName val="Model_map73"/>
      <sheetName val="Meter_reading_calculation73"/>
      <sheetName val="Connection_revenue_calculatio73"/>
      <sheetName val="Revenue_calculation73"/>
      <sheetName val="Generation_by_technology73"/>
      <sheetName val="Sold_energy73"/>
      <sheetName val="Peak_load_calculation73"/>
      <sheetName val="Fuel_costs73"/>
      <sheetName val="Generation_by_fuel73"/>
      <sheetName val="Cost_outputs73"/>
      <sheetName val="RAB_Botom-up73"/>
      <sheetName val="Regulated_revenue73"/>
      <sheetName val="Balancing_fund73"/>
      <sheetName val="SEC_Financials73"/>
      <sheetName val="Financing_structure73"/>
      <sheetName val="SEC-CF_values73"/>
      <sheetName val="Fin__indicators73"/>
      <sheetName val="Charts_SEC_model73"/>
      <sheetName val="Benchmarking_slides73"/>
      <sheetName val="ネット_CF➀29"/>
      <sheetName val="ネット_CF➂29"/>
      <sheetName val="STATUS_(2)29"/>
      <sheetName val="Cost_structure_of_WS29"/>
      <sheetName val="Cost_structure_of_BL29"/>
      <sheetName val="Cost_structure_of_SL29"/>
      <sheetName val="Cost_structure_(overview)29"/>
      <sheetName val="→back_data29"/>
      <sheetName val="Cost_Detail_(data_from_AGC)29"/>
      <sheetName val="Cost_Detail_(raw_data)29"/>
      <sheetName val="Cost_Detail_(revised)29"/>
      <sheetName val="Cost_structure_in_report29"/>
      <sheetName val="Profit_margin29"/>
      <sheetName val="Labor_cost_&amp;_depreciation_cos29"/>
      <sheetName val="Cost_structure_overview29"/>
      <sheetName val="Server_Master26"/>
      <sheetName val="Application_Master26"/>
      <sheetName val="App_to_server26"/>
      <sheetName val="Multiple_App_Servers_Timeline26"/>
      <sheetName val="Bringing_in_new_data26"/>
      <sheetName val="Pivot_Active26"/>
      <sheetName val="Operations_M28"/>
      <sheetName val="Operations_Y28"/>
      <sheetName val="Load_Factor_Y28"/>
      <sheetName val="Capacity_Adjustment_Y28"/>
      <sheetName val="Joint_Route_Costs_Y28"/>
      <sheetName val="BP_Summary28"/>
      <sheetName val="PPT_Board_Charts28"/>
      <sheetName val="PPT_BP_Charts28"/>
      <sheetName val="PPT_OPs_Charts28"/>
      <sheetName val="Tableaux_Axes26"/>
      <sheetName val="Cover_page75"/>
      <sheetName val="Model_map75"/>
      <sheetName val="Meter_reading_calculation75"/>
      <sheetName val="Connection_revenue_calculatio75"/>
      <sheetName val="Revenue_calculation75"/>
      <sheetName val="Generation_by_technology75"/>
      <sheetName val="Sold_energy75"/>
      <sheetName val="Peak_load_calculation75"/>
      <sheetName val="Fuel_costs75"/>
      <sheetName val="Generation_by_fuel75"/>
      <sheetName val="Cost_outputs75"/>
      <sheetName val="RAB_Botom-up75"/>
      <sheetName val="Regulated_revenue75"/>
      <sheetName val="Balancing_fund75"/>
      <sheetName val="SEC_Financials75"/>
      <sheetName val="Financing_structure75"/>
      <sheetName val="SEC-CF_values75"/>
      <sheetName val="Fin__indicators75"/>
      <sheetName val="Charts_SEC_model75"/>
      <sheetName val="Benchmarking_slides75"/>
      <sheetName val="Cover_page76"/>
      <sheetName val="Model_map76"/>
      <sheetName val="Meter_reading_calculation76"/>
      <sheetName val="Connection_revenue_calculatio76"/>
      <sheetName val="Revenue_calculation76"/>
      <sheetName val="Generation_by_technology76"/>
      <sheetName val="Sold_energy76"/>
      <sheetName val="Peak_load_calculation76"/>
      <sheetName val="Fuel_costs76"/>
      <sheetName val="Generation_by_fuel76"/>
      <sheetName val="Cost_outputs76"/>
      <sheetName val="RAB_Botom-up76"/>
      <sheetName val="Regulated_revenue76"/>
      <sheetName val="Balancing_fund76"/>
      <sheetName val="SEC_Financials76"/>
      <sheetName val="Financing_structure76"/>
      <sheetName val="SEC-CF_values76"/>
      <sheetName val="Fin__indicators76"/>
      <sheetName val="Charts_SEC_model76"/>
      <sheetName val="Benchmarking_slides76"/>
      <sheetName val="ネット_CF➀31"/>
      <sheetName val="ネット_CF➂31"/>
      <sheetName val="STATUS_(2)31"/>
      <sheetName val="Cost_structure_of_WS31"/>
      <sheetName val="Cost_structure_of_BL31"/>
      <sheetName val="Cost_structure_of_SL31"/>
      <sheetName val="Cost_structure_(overview)31"/>
      <sheetName val="→back_data31"/>
      <sheetName val="Cost_Detail_(data_from_AGC)31"/>
      <sheetName val="Cost_Detail_(raw_data)31"/>
      <sheetName val="Cost_Detail_(revised)31"/>
      <sheetName val="Cost_structure_in_report31"/>
      <sheetName val="Profit_margin31"/>
      <sheetName val="Labor_cost_&amp;_depreciation_cos31"/>
      <sheetName val="Cost_structure_overview31"/>
      <sheetName val="Server_Master28"/>
      <sheetName val="Application_Master28"/>
      <sheetName val="App_to_server28"/>
      <sheetName val="Multiple_App_Servers_Timeline28"/>
      <sheetName val="Bringing_in_new_data28"/>
      <sheetName val="Pivot_Active28"/>
      <sheetName val="Operations_M30"/>
      <sheetName val="Operations_Y30"/>
      <sheetName val="Load_Factor_Y30"/>
      <sheetName val="Capacity_Adjustment_Y30"/>
      <sheetName val="Joint_Route_Costs_Y30"/>
      <sheetName val="BP_Summary30"/>
      <sheetName val="PPT_Board_Charts30"/>
      <sheetName val="PPT_BP_Charts30"/>
      <sheetName val="PPT_OPs_Charts30"/>
      <sheetName val="Tableaux_Axes28"/>
      <sheetName val="Cover_page77"/>
      <sheetName val="Model_map77"/>
      <sheetName val="Meter_reading_calculation77"/>
      <sheetName val="Connection_revenue_calculatio77"/>
      <sheetName val="Revenue_calculation77"/>
      <sheetName val="Generation_by_technology77"/>
      <sheetName val="Sold_energy77"/>
      <sheetName val="Peak_load_calculation77"/>
      <sheetName val="Fuel_costs77"/>
      <sheetName val="Generation_by_fuel77"/>
      <sheetName val="Cost_outputs77"/>
      <sheetName val="RAB_Botom-up77"/>
      <sheetName val="Regulated_revenue77"/>
      <sheetName val="Balancing_fund77"/>
      <sheetName val="SEC_Financials77"/>
      <sheetName val="Financing_structure77"/>
      <sheetName val="SEC-CF_values77"/>
      <sheetName val="Fin__indicators77"/>
      <sheetName val="Charts_SEC_model77"/>
      <sheetName val="Benchmarking_slides77"/>
      <sheetName val="ネット_CF➀32"/>
      <sheetName val="ネット_CF➂32"/>
      <sheetName val="STATUS_(2)32"/>
      <sheetName val="Cost_structure_of_WS32"/>
      <sheetName val="Cost_structure_of_BL32"/>
      <sheetName val="Cost_structure_of_SL32"/>
      <sheetName val="Cost_structure_(overview)32"/>
      <sheetName val="→back_data32"/>
      <sheetName val="Cost_Detail_(data_from_AGC)32"/>
      <sheetName val="Cost_Detail_(raw_data)32"/>
      <sheetName val="Cost_Detail_(revised)32"/>
      <sheetName val="Cost_structure_in_report32"/>
      <sheetName val="Profit_margin32"/>
      <sheetName val="Labor_cost_&amp;_depreciation_cos32"/>
      <sheetName val="Cost_structure_overview32"/>
      <sheetName val="Server_Master29"/>
      <sheetName val="Application_Master29"/>
      <sheetName val="App_to_server29"/>
      <sheetName val="Multiple_App_Servers_Timeline29"/>
      <sheetName val="Bringing_in_new_data29"/>
      <sheetName val="Pivot_Active29"/>
      <sheetName val="Operations_M31"/>
      <sheetName val="Operations_Y31"/>
      <sheetName val="Load_Factor_Y31"/>
      <sheetName val="Capacity_Adjustment_Y31"/>
      <sheetName val="Joint_Route_Costs_Y31"/>
      <sheetName val="BP_Summary31"/>
      <sheetName val="PPT_Board_Charts31"/>
      <sheetName val="PPT_BP_Charts31"/>
      <sheetName val="PPT_OPs_Charts31"/>
      <sheetName val="Tableaux_Axes29"/>
      <sheetName val="Data_(2)1"/>
      <sheetName val="Cover_page79"/>
      <sheetName val="Model_map79"/>
      <sheetName val="Meter_reading_calculation79"/>
      <sheetName val="Connection_revenue_calculatio79"/>
      <sheetName val="Revenue_calculation79"/>
      <sheetName val="Generation_by_technology79"/>
      <sheetName val="Sold_energy79"/>
      <sheetName val="Peak_load_calculation79"/>
      <sheetName val="Fuel_costs79"/>
      <sheetName val="Generation_by_fuel79"/>
      <sheetName val="Cost_outputs79"/>
      <sheetName val="RAB_Botom-up79"/>
      <sheetName val="Regulated_revenue79"/>
      <sheetName val="Balancing_fund79"/>
      <sheetName val="SEC_Financials79"/>
      <sheetName val="Financing_structure79"/>
      <sheetName val="SEC-CF_values79"/>
      <sheetName val="Fin__indicators79"/>
      <sheetName val="Charts_SEC_model79"/>
      <sheetName val="Benchmarking_slides79"/>
      <sheetName val="ネット_CF➀34"/>
      <sheetName val="ネット_CF➂34"/>
      <sheetName val="STATUS_(2)34"/>
      <sheetName val="Cost_structure_of_WS34"/>
      <sheetName val="Cost_structure_of_BL34"/>
      <sheetName val="Cost_structure_of_SL34"/>
      <sheetName val="Cost_structure_(overview)34"/>
      <sheetName val="→back_data34"/>
      <sheetName val="Cost_Detail_(data_from_AGC)34"/>
      <sheetName val="Cost_Detail_(raw_data)34"/>
      <sheetName val="Cost_Detail_(revised)34"/>
      <sheetName val="Cost_structure_in_report34"/>
      <sheetName val="Profit_margin34"/>
      <sheetName val="Labor_cost_&amp;_depreciation_cos34"/>
      <sheetName val="Cost_structure_overview34"/>
      <sheetName val="Server_Master31"/>
      <sheetName val="Application_Master31"/>
      <sheetName val="App_to_server31"/>
      <sheetName val="Multiple_App_Servers_Timeline31"/>
      <sheetName val="Bringing_in_new_data31"/>
      <sheetName val="Pivot_Active31"/>
      <sheetName val="Operations_M33"/>
      <sheetName val="Operations_Y33"/>
      <sheetName val="Load_Factor_Y33"/>
      <sheetName val="Capacity_Adjustment_Y33"/>
      <sheetName val="Joint_Route_Costs_Y33"/>
      <sheetName val="BP_Summary33"/>
      <sheetName val="PPT_Board_Charts33"/>
      <sheetName val="PPT_BP_Charts33"/>
      <sheetName val="PPT_OPs_Charts33"/>
      <sheetName val="Tableaux_Axes31"/>
      <sheetName val="Data_(2)2"/>
      <sheetName val="Cover_page80"/>
      <sheetName val="Model_map80"/>
      <sheetName val="Meter_reading_calculation80"/>
      <sheetName val="Connection_revenue_calculatio80"/>
      <sheetName val="Revenue_calculation80"/>
      <sheetName val="Generation_by_technology80"/>
      <sheetName val="Sold_energy80"/>
      <sheetName val="Peak_load_calculation80"/>
      <sheetName val="Fuel_costs80"/>
      <sheetName val="Generation_by_fuel80"/>
      <sheetName val="Cost_outputs80"/>
      <sheetName val="RAB_Botom-up80"/>
      <sheetName val="Regulated_revenue80"/>
      <sheetName val="Balancing_fund80"/>
      <sheetName val="SEC_Financials80"/>
      <sheetName val="Financing_structure80"/>
      <sheetName val="SEC-CF_values80"/>
      <sheetName val="Fin__indicators80"/>
      <sheetName val="Charts_SEC_model80"/>
      <sheetName val="Benchmarking_slides80"/>
      <sheetName val="ネット_CF➀35"/>
      <sheetName val="ネット_CF➂35"/>
      <sheetName val="STATUS_(2)35"/>
      <sheetName val="Cost_structure_of_WS35"/>
      <sheetName val="Cost_structure_of_BL35"/>
      <sheetName val="Cost_structure_of_SL35"/>
      <sheetName val="Cost_structure_(overview)35"/>
      <sheetName val="→back_data35"/>
      <sheetName val="Cost_Detail_(data_from_AGC)35"/>
      <sheetName val="Cost_Detail_(raw_data)35"/>
      <sheetName val="Cost_Detail_(revised)35"/>
      <sheetName val="Cost_structure_in_report35"/>
      <sheetName val="Profit_margin35"/>
      <sheetName val="Labor_cost_&amp;_depreciation_cos35"/>
      <sheetName val="Cost_structure_overview35"/>
      <sheetName val="Server_Master32"/>
      <sheetName val="Application_Master32"/>
      <sheetName val="App_to_server32"/>
      <sheetName val="Multiple_App_Servers_Timeline32"/>
      <sheetName val="Bringing_in_new_data32"/>
      <sheetName val="Pivot_Active32"/>
      <sheetName val="Operations_M34"/>
      <sheetName val="Operations_Y34"/>
      <sheetName val="Load_Factor_Y34"/>
      <sheetName val="Capacity_Adjustment_Y34"/>
      <sheetName val="Joint_Route_Costs_Y34"/>
      <sheetName val="BP_Summary34"/>
      <sheetName val="PPT_Board_Charts34"/>
      <sheetName val="PPT_BP_Charts34"/>
      <sheetName val="PPT_OPs_Charts34"/>
      <sheetName val="Tableaux_Axes32"/>
      <sheetName val="Data_(2)3"/>
      <sheetName val="Cover_page81"/>
      <sheetName val="Model_map81"/>
      <sheetName val="Meter_reading_calculation81"/>
      <sheetName val="Connection_revenue_calculatio81"/>
      <sheetName val="Revenue_calculation81"/>
      <sheetName val="Generation_by_technology81"/>
      <sheetName val="Sold_energy81"/>
      <sheetName val="Peak_load_calculation81"/>
      <sheetName val="Fuel_costs81"/>
      <sheetName val="Generation_by_fuel81"/>
      <sheetName val="Cost_outputs81"/>
      <sheetName val="RAB_Botom-up81"/>
      <sheetName val="Regulated_revenue81"/>
      <sheetName val="Balancing_fund81"/>
      <sheetName val="SEC_Financials81"/>
      <sheetName val="Financing_structure81"/>
      <sheetName val="SEC-CF_values81"/>
      <sheetName val="Fin__indicators81"/>
      <sheetName val="Charts_SEC_model81"/>
      <sheetName val="Benchmarking_slides81"/>
      <sheetName val="ネット_CF➀36"/>
      <sheetName val="ネット_CF➂36"/>
      <sheetName val="STATUS_(2)36"/>
      <sheetName val="Cost_structure_of_WS36"/>
      <sheetName val="Cost_structure_of_BL36"/>
      <sheetName val="Cost_structure_of_SL36"/>
      <sheetName val="Cost_structure_(overview)36"/>
      <sheetName val="→back_data36"/>
      <sheetName val="Cost_Detail_(data_from_AGC)36"/>
      <sheetName val="Cost_Detail_(raw_data)36"/>
      <sheetName val="Cost_Detail_(revised)36"/>
      <sheetName val="Cost_structure_in_report36"/>
      <sheetName val="Profit_margin36"/>
      <sheetName val="Labor_cost_&amp;_depreciation_cos36"/>
      <sheetName val="Cost_structure_overview36"/>
      <sheetName val="Server_Master33"/>
      <sheetName val="Application_Master33"/>
      <sheetName val="App_to_server33"/>
      <sheetName val="Multiple_App_Servers_Timeline33"/>
      <sheetName val="Bringing_in_new_data33"/>
      <sheetName val="Pivot_Active33"/>
      <sheetName val="Operations_M35"/>
      <sheetName val="Operations_Y35"/>
      <sheetName val="Load_Factor_Y35"/>
      <sheetName val="Capacity_Adjustment_Y35"/>
      <sheetName val="Joint_Route_Costs_Y35"/>
      <sheetName val="BP_Summary35"/>
      <sheetName val="PPT_Board_Charts35"/>
      <sheetName val="PPT_BP_Charts35"/>
      <sheetName val="PPT_OPs_Charts35"/>
      <sheetName val="Tableaux_Axes33"/>
      <sheetName val="Cover_page82"/>
      <sheetName val="Model_map82"/>
      <sheetName val="Meter_reading_calculation82"/>
      <sheetName val="Connection_revenue_calculatio82"/>
      <sheetName val="Revenue_calculation82"/>
      <sheetName val="Generation_by_technology82"/>
      <sheetName val="Sold_energy82"/>
      <sheetName val="Peak_load_calculation82"/>
      <sheetName val="Fuel_costs82"/>
      <sheetName val="Generation_by_fuel82"/>
      <sheetName val="Cost_outputs82"/>
      <sheetName val="RAB_Botom-up82"/>
      <sheetName val="Regulated_revenue82"/>
      <sheetName val="Balancing_fund82"/>
      <sheetName val="SEC_Financials82"/>
      <sheetName val="Financing_structure82"/>
      <sheetName val="SEC-CF_values82"/>
      <sheetName val="Fin__indicators82"/>
      <sheetName val="Charts_SEC_model82"/>
      <sheetName val="Benchmarking_slides82"/>
      <sheetName val="ネット_CF➀37"/>
      <sheetName val="ネット_CF➂37"/>
      <sheetName val="STATUS_(2)37"/>
      <sheetName val="Cost_structure_of_WS37"/>
      <sheetName val="Cost_structure_of_BL37"/>
      <sheetName val="Cost_structure_of_SL37"/>
      <sheetName val="Cost_structure_(overview)37"/>
      <sheetName val="→back_data37"/>
      <sheetName val="Cost_Detail_(data_from_AGC)37"/>
      <sheetName val="Cost_Detail_(raw_data)37"/>
      <sheetName val="Cost_Detail_(revised)37"/>
      <sheetName val="Cost_structure_in_report37"/>
      <sheetName val="Profit_margin37"/>
      <sheetName val="Labor_cost_&amp;_depreciation_cos37"/>
      <sheetName val="Cost_structure_overview37"/>
      <sheetName val="Server_Master34"/>
      <sheetName val="Application_Master34"/>
      <sheetName val="App_to_server34"/>
      <sheetName val="Multiple_App_Servers_Timeline34"/>
      <sheetName val="Bringing_in_new_data34"/>
      <sheetName val="Pivot_Active34"/>
      <sheetName val="Operations_M36"/>
      <sheetName val="Operations_Y36"/>
      <sheetName val="Load_Factor_Y36"/>
      <sheetName val="Capacity_Adjustment_Y36"/>
      <sheetName val="Joint_Route_Costs_Y36"/>
      <sheetName val="BP_Summary36"/>
      <sheetName val="PPT_Board_Charts36"/>
      <sheetName val="PPT_BP_Charts36"/>
      <sheetName val="PPT_OPs_Charts36"/>
      <sheetName val="Tableaux_Axes34"/>
      <sheetName val="ADL"/>
      <sheetName val="Cover_page83"/>
      <sheetName val="Model_map83"/>
      <sheetName val="Meter_reading_calculation83"/>
      <sheetName val="Connection_revenue_calculatio83"/>
      <sheetName val="Revenue_calculation83"/>
      <sheetName val="Generation_by_technology83"/>
      <sheetName val="Sold_energy83"/>
      <sheetName val="Peak_load_calculation83"/>
      <sheetName val="Fuel_costs83"/>
      <sheetName val="Generation_by_fuel83"/>
      <sheetName val="Cost_outputs83"/>
      <sheetName val="RAB_Botom-up83"/>
      <sheetName val="Regulated_revenue83"/>
      <sheetName val="Balancing_fund83"/>
      <sheetName val="SEC_Financials83"/>
      <sheetName val="Financing_structure83"/>
      <sheetName val="SEC-CF_values83"/>
      <sheetName val="Fin__indicators83"/>
      <sheetName val="Charts_SEC_model83"/>
      <sheetName val="Benchmarking_slides83"/>
      <sheetName val="ネット_CF➀38"/>
      <sheetName val="ネット_CF➂38"/>
      <sheetName val="STATUS_(2)38"/>
      <sheetName val="Cost_structure_of_WS38"/>
      <sheetName val="Cost_structure_of_BL38"/>
      <sheetName val="Cost_structure_of_SL38"/>
      <sheetName val="Cost_structure_(overview)38"/>
      <sheetName val="→back_data38"/>
      <sheetName val="Cost_Detail_(data_from_AGC)38"/>
      <sheetName val="Cost_Detail_(raw_data)38"/>
      <sheetName val="Cost_Detail_(revised)38"/>
      <sheetName val="Cost_structure_in_report38"/>
      <sheetName val="Profit_margin38"/>
      <sheetName val="Labor_cost_&amp;_depreciation_cos38"/>
      <sheetName val="Cost_structure_overview38"/>
      <sheetName val="Server_Master35"/>
      <sheetName val="Application_Master35"/>
      <sheetName val="App_to_server35"/>
      <sheetName val="Multiple_App_Servers_Timeline35"/>
      <sheetName val="Bringing_in_new_data35"/>
      <sheetName val="Pivot_Active35"/>
      <sheetName val="Operations_M37"/>
      <sheetName val="Operations_Y37"/>
      <sheetName val="Load_Factor_Y37"/>
      <sheetName val="Capacity_Adjustment_Y37"/>
      <sheetName val="Joint_Route_Costs_Y37"/>
      <sheetName val="BP_Summary37"/>
      <sheetName val="PPT_Board_Charts37"/>
      <sheetName val="PPT_BP_Charts37"/>
      <sheetName val="PPT_OPs_Charts37"/>
      <sheetName val="Tableaux_Axes35"/>
      <sheetName val="Data_(2)4"/>
      <sheetName val="elenchi menù a tendina"/>
      <sheetName val="Cover_page85"/>
      <sheetName val="Model_map85"/>
      <sheetName val="Meter_reading_calculation85"/>
      <sheetName val="Connection_revenue_calculatio85"/>
      <sheetName val="Revenue_calculation85"/>
      <sheetName val="Generation_by_technology85"/>
      <sheetName val="Sold_energy85"/>
      <sheetName val="Peak_load_calculation85"/>
      <sheetName val="Fuel_costs85"/>
      <sheetName val="Generation_by_fuel85"/>
      <sheetName val="Cost_outputs85"/>
      <sheetName val="RAB_Botom-up85"/>
      <sheetName val="Regulated_revenue85"/>
      <sheetName val="Balancing_fund85"/>
      <sheetName val="SEC_Financials85"/>
      <sheetName val="Financing_structure85"/>
      <sheetName val="SEC-CF_values85"/>
      <sheetName val="Fin__indicators85"/>
      <sheetName val="Charts_SEC_model85"/>
      <sheetName val="Benchmarking_slides85"/>
      <sheetName val="ネット_CF➀40"/>
      <sheetName val="ネット_CF➂40"/>
      <sheetName val="STATUS_(2)40"/>
      <sheetName val="Cost_structure_of_WS40"/>
      <sheetName val="Cost_structure_of_BL40"/>
      <sheetName val="Cost_structure_of_SL40"/>
      <sheetName val="Cost_structure_(overview)40"/>
      <sheetName val="→back_data40"/>
      <sheetName val="Cost_Detail_(data_from_AGC)40"/>
      <sheetName val="Cost_Detail_(raw_data)40"/>
      <sheetName val="Cost_Detail_(revised)40"/>
      <sheetName val="Cost_structure_in_report40"/>
      <sheetName val="Profit_margin40"/>
      <sheetName val="Labor_cost_&amp;_depreciation_cos40"/>
      <sheetName val="Cost_structure_overview40"/>
      <sheetName val="Server_Master37"/>
      <sheetName val="Application_Master37"/>
      <sheetName val="App_to_server37"/>
      <sheetName val="Multiple_App_Servers_Timeline37"/>
      <sheetName val="Bringing_in_new_data37"/>
      <sheetName val="Pivot_Active37"/>
      <sheetName val="Tableaux_Axes37"/>
      <sheetName val="Operations_M39"/>
      <sheetName val="Operations_Y39"/>
      <sheetName val="Load_Factor_Y39"/>
      <sheetName val="Capacity_Adjustment_Y39"/>
      <sheetName val="Joint_Route_Costs_Y39"/>
      <sheetName val="BP_Summary39"/>
      <sheetName val="PPT_Board_Charts39"/>
      <sheetName val="PPT_BP_Charts39"/>
      <sheetName val="PPT_OPs_Charts39"/>
      <sheetName val="Data_(2)6"/>
      <sheetName val="Cover_page84"/>
      <sheetName val="Model_map84"/>
      <sheetName val="Meter_reading_calculation84"/>
      <sheetName val="Connection_revenue_calculatio84"/>
      <sheetName val="Revenue_calculation84"/>
      <sheetName val="Generation_by_technology84"/>
      <sheetName val="Sold_energy84"/>
      <sheetName val="Peak_load_calculation84"/>
      <sheetName val="Fuel_costs84"/>
      <sheetName val="Generation_by_fuel84"/>
      <sheetName val="Cost_outputs84"/>
      <sheetName val="RAB_Botom-up84"/>
      <sheetName val="Regulated_revenue84"/>
      <sheetName val="Balancing_fund84"/>
      <sheetName val="SEC_Financials84"/>
      <sheetName val="Financing_structure84"/>
      <sheetName val="SEC-CF_values84"/>
      <sheetName val="Fin__indicators84"/>
      <sheetName val="Charts_SEC_model84"/>
      <sheetName val="Benchmarking_slides84"/>
      <sheetName val="ネット_CF➀39"/>
      <sheetName val="ネット_CF➂39"/>
      <sheetName val="STATUS_(2)39"/>
      <sheetName val="Cost_structure_of_WS39"/>
      <sheetName val="Cost_structure_of_BL39"/>
      <sheetName val="Cost_structure_of_SL39"/>
      <sheetName val="Cost_structure_(overview)39"/>
      <sheetName val="→back_data39"/>
      <sheetName val="Cost_Detail_(data_from_AGC)39"/>
      <sheetName val="Cost_Detail_(raw_data)39"/>
      <sheetName val="Cost_Detail_(revised)39"/>
      <sheetName val="Cost_structure_in_report39"/>
      <sheetName val="Profit_margin39"/>
      <sheetName val="Labor_cost_&amp;_depreciation_cos39"/>
      <sheetName val="Cost_structure_overview39"/>
      <sheetName val="Server_Master36"/>
      <sheetName val="Application_Master36"/>
      <sheetName val="App_to_server36"/>
      <sheetName val="Multiple_App_Servers_Timeline36"/>
      <sheetName val="Bringing_in_new_data36"/>
      <sheetName val="Pivot_Active36"/>
      <sheetName val="Tableaux_Axes36"/>
      <sheetName val="Operations_M38"/>
      <sheetName val="Operations_Y38"/>
      <sheetName val="Load_Factor_Y38"/>
      <sheetName val="Capacity_Adjustment_Y38"/>
      <sheetName val="Joint_Route_Costs_Y38"/>
      <sheetName val="BP_Summary38"/>
      <sheetName val="PPT_Board_Charts38"/>
      <sheetName val="PPT_BP_Charts38"/>
      <sheetName val="PPT_OPs_Charts38"/>
      <sheetName val="Data_(2)5"/>
      <sheetName val="Cover_page86"/>
      <sheetName val="Model_map86"/>
      <sheetName val="Meter_reading_calculation86"/>
      <sheetName val="Connection_revenue_calculatio86"/>
      <sheetName val="Revenue_calculation86"/>
      <sheetName val="Generation_by_technology86"/>
      <sheetName val="Sold_energy86"/>
      <sheetName val="Peak_load_calculation86"/>
      <sheetName val="Fuel_costs86"/>
      <sheetName val="Generation_by_fuel86"/>
      <sheetName val="Cost_outputs86"/>
      <sheetName val="RAB_Botom-up86"/>
      <sheetName val="Regulated_revenue86"/>
      <sheetName val="Balancing_fund86"/>
      <sheetName val="SEC_Financials86"/>
      <sheetName val="Financing_structure86"/>
      <sheetName val="SEC-CF_values86"/>
      <sheetName val="Fin__indicators86"/>
      <sheetName val="Charts_SEC_model86"/>
      <sheetName val="Benchmarking_slides86"/>
      <sheetName val="ネット_CF➀41"/>
      <sheetName val="ネット_CF➂41"/>
      <sheetName val="STATUS_(2)41"/>
      <sheetName val="Cost_structure_of_WS41"/>
      <sheetName val="Cost_structure_of_BL41"/>
      <sheetName val="Cost_structure_of_SL41"/>
      <sheetName val="Cost_structure_(overview)41"/>
      <sheetName val="→back_data41"/>
      <sheetName val="Cost_Detail_(data_from_AGC)41"/>
      <sheetName val="Cost_Detail_(raw_data)41"/>
      <sheetName val="Cost_Detail_(revised)41"/>
      <sheetName val="Cost_structure_in_report41"/>
      <sheetName val="Profit_margin41"/>
      <sheetName val="Labor_cost_&amp;_depreciation_cos41"/>
      <sheetName val="Cost_structure_overview41"/>
      <sheetName val="Server_Master38"/>
      <sheetName val="Application_Master38"/>
      <sheetName val="App_to_server38"/>
      <sheetName val="Multiple_App_Servers_Timeline38"/>
      <sheetName val="Bringing_in_new_data38"/>
      <sheetName val="Pivot_Active38"/>
      <sheetName val="Tableaux_Axes38"/>
      <sheetName val="Operations_M40"/>
      <sheetName val="Operations_Y40"/>
      <sheetName val="Load_Factor_Y40"/>
      <sheetName val="Capacity_Adjustment_Y40"/>
      <sheetName val="Joint_Route_Costs_Y40"/>
      <sheetName val="BP_Summary40"/>
      <sheetName val="PPT_Board_Charts40"/>
      <sheetName val="PPT_BP_Charts40"/>
      <sheetName val="PPT_OPs_Charts40"/>
      <sheetName val="Data_(2)7"/>
      <sheetName val="Cover_page88"/>
      <sheetName val="Model_map88"/>
      <sheetName val="Meter_reading_calculation88"/>
      <sheetName val="Connection_revenue_calculatio88"/>
      <sheetName val="Revenue_calculation88"/>
      <sheetName val="Generation_by_technology88"/>
      <sheetName val="Sold_energy88"/>
      <sheetName val="Peak_load_calculation88"/>
      <sheetName val="Fuel_costs88"/>
      <sheetName val="Generation_by_fuel88"/>
      <sheetName val="Cost_outputs88"/>
      <sheetName val="RAB_Botom-up88"/>
      <sheetName val="Regulated_revenue88"/>
      <sheetName val="Balancing_fund88"/>
      <sheetName val="SEC_Financials88"/>
      <sheetName val="Financing_structure88"/>
      <sheetName val="SEC-CF_values88"/>
      <sheetName val="Fin__indicators88"/>
      <sheetName val="Charts_SEC_model88"/>
      <sheetName val="Benchmarking_slides88"/>
      <sheetName val="ネット_CF➀43"/>
      <sheetName val="ネット_CF➂43"/>
      <sheetName val="STATUS_(2)43"/>
      <sheetName val="Cost_structure_of_WS43"/>
      <sheetName val="Cost_structure_of_BL43"/>
      <sheetName val="Cost_structure_of_SL43"/>
      <sheetName val="Cost_structure_(overview)43"/>
      <sheetName val="→back_data43"/>
      <sheetName val="Cost_Detail_(data_from_AGC)43"/>
      <sheetName val="Cost_Detail_(raw_data)43"/>
      <sheetName val="Cost_Detail_(revised)43"/>
      <sheetName val="Cost_structure_in_report43"/>
      <sheetName val="Profit_margin43"/>
      <sheetName val="Labor_cost_&amp;_depreciation_cos43"/>
      <sheetName val="Cost_structure_overview43"/>
      <sheetName val="Server_Master40"/>
      <sheetName val="Application_Master40"/>
      <sheetName val="App_to_server40"/>
      <sheetName val="Multiple_App_Servers_Timeline40"/>
      <sheetName val="Bringing_in_new_data40"/>
      <sheetName val="Pivot_Active40"/>
      <sheetName val="Tableaux_Axes40"/>
      <sheetName val="Operations_M42"/>
      <sheetName val="Operations_Y42"/>
      <sheetName val="Load_Factor_Y42"/>
      <sheetName val="Capacity_Adjustment_Y42"/>
      <sheetName val="Joint_Route_Costs_Y42"/>
      <sheetName val="BP_Summary42"/>
      <sheetName val="PPT_Board_Charts42"/>
      <sheetName val="PPT_BP_Charts42"/>
      <sheetName val="PPT_OPs_Charts42"/>
      <sheetName val="Data_(2)9"/>
      <sheetName val="Cover_page87"/>
      <sheetName val="Model_map87"/>
      <sheetName val="Meter_reading_calculation87"/>
      <sheetName val="Connection_revenue_calculatio87"/>
      <sheetName val="Revenue_calculation87"/>
      <sheetName val="Generation_by_technology87"/>
      <sheetName val="Sold_energy87"/>
      <sheetName val="Peak_load_calculation87"/>
      <sheetName val="Fuel_costs87"/>
      <sheetName val="Generation_by_fuel87"/>
      <sheetName val="Cost_outputs87"/>
      <sheetName val="RAB_Botom-up87"/>
      <sheetName val="Regulated_revenue87"/>
      <sheetName val="Balancing_fund87"/>
      <sheetName val="SEC_Financials87"/>
      <sheetName val="Financing_structure87"/>
      <sheetName val="SEC-CF_values87"/>
      <sheetName val="Fin__indicators87"/>
      <sheetName val="Charts_SEC_model87"/>
      <sheetName val="Benchmarking_slides87"/>
      <sheetName val="ネット_CF➀42"/>
      <sheetName val="ネット_CF➂42"/>
      <sheetName val="STATUS_(2)42"/>
      <sheetName val="Cost_structure_of_WS42"/>
      <sheetName val="Cost_structure_of_BL42"/>
      <sheetName val="Cost_structure_of_SL42"/>
      <sheetName val="Cost_structure_(overview)42"/>
      <sheetName val="→back_data42"/>
      <sheetName val="Cost_Detail_(data_from_AGC)42"/>
      <sheetName val="Cost_Detail_(raw_data)42"/>
      <sheetName val="Cost_Detail_(revised)42"/>
      <sheetName val="Cost_structure_in_report42"/>
      <sheetName val="Profit_margin42"/>
      <sheetName val="Labor_cost_&amp;_depreciation_cos42"/>
      <sheetName val="Cost_structure_overview42"/>
      <sheetName val="Server_Master39"/>
      <sheetName val="Application_Master39"/>
      <sheetName val="App_to_server39"/>
      <sheetName val="Multiple_App_Servers_Timeline39"/>
      <sheetName val="Bringing_in_new_data39"/>
      <sheetName val="Pivot_Active39"/>
      <sheetName val="Tableaux_Axes39"/>
      <sheetName val="Operations_M41"/>
      <sheetName val="Operations_Y41"/>
      <sheetName val="Load_Factor_Y41"/>
      <sheetName val="Capacity_Adjustment_Y41"/>
      <sheetName val="Joint_Route_Costs_Y41"/>
      <sheetName val="BP_Summary41"/>
      <sheetName val="PPT_Board_Charts41"/>
      <sheetName val="PPT_BP_Charts41"/>
      <sheetName val="PPT_OPs_Charts41"/>
      <sheetName val="Data_(2)8"/>
      <sheetName val="Résultat net"/>
      <sheetName val="貼付けﾃﾞｰﾀ"/>
      <sheetName val="Résultat_net"/>
      <sheetName val="elenchi_menù_a_tendina"/>
      <sheetName val="Résultat_net1"/>
      <sheetName val="elenchi_menù_a_tendina1"/>
      <sheetName val="Cover_page89"/>
      <sheetName val="Model_map89"/>
      <sheetName val="Meter_reading_calculation89"/>
      <sheetName val="Connection_revenue_calculatio89"/>
      <sheetName val="Revenue_calculation89"/>
      <sheetName val="Generation_by_technology89"/>
      <sheetName val="Sold_energy89"/>
      <sheetName val="Peak_load_calculation89"/>
      <sheetName val="Fuel_costs89"/>
      <sheetName val="Generation_by_fuel89"/>
      <sheetName val="Cost_outputs89"/>
      <sheetName val="RAB_Botom-up89"/>
      <sheetName val="Regulated_revenue89"/>
      <sheetName val="Balancing_fund89"/>
      <sheetName val="SEC_Financials89"/>
      <sheetName val="Financing_structure89"/>
      <sheetName val="SEC-CF_values89"/>
      <sheetName val="Fin__indicators89"/>
      <sheetName val="Charts_SEC_model89"/>
      <sheetName val="Benchmarking_slides89"/>
      <sheetName val="ネット_CF➀44"/>
      <sheetName val="ネット_CF➂44"/>
      <sheetName val="STATUS_(2)44"/>
      <sheetName val="Cost_structure_of_WS44"/>
      <sheetName val="Cost_structure_of_BL44"/>
      <sheetName val="Cost_structure_of_SL44"/>
      <sheetName val="Cost_structure_(overview)44"/>
      <sheetName val="→back_data44"/>
      <sheetName val="Cost_Detail_(data_from_AGC)44"/>
      <sheetName val="Cost_Detail_(raw_data)44"/>
      <sheetName val="Cost_Detail_(revised)44"/>
      <sheetName val="Cost_structure_in_report44"/>
      <sheetName val="Profit_margin44"/>
      <sheetName val="Labor_cost_&amp;_depreciation_cos44"/>
      <sheetName val="Cost_structure_overview44"/>
      <sheetName val="Server_Master41"/>
      <sheetName val="Application_Master41"/>
      <sheetName val="App_to_server41"/>
      <sheetName val="Multiple_App_Servers_Timeline41"/>
      <sheetName val="Bringing_in_new_data41"/>
      <sheetName val="Pivot_Active41"/>
      <sheetName val="Operations_M43"/>
      <sheetName val="Operations_Y43"/>
      <sheetName val="Load_Factor_Y43"/>
      <sheetName val="Capacity_Adjustment_Y43"/>
      <sheetName val="Joint_Route_Costs_Y43"/>
      <sheetName val="BP_Summary43"/>
      <sheetName val="PPT_Board_Charts43"/>
      <sheetName val="PPT_BP_Charts43"/>
      <sheetName val="PPT_OPs_Charts43"/>
      <sheetName val="Tableaux_Axes41"/>
      <sheetName val="Data_(2)10"/>
      <sheetName val="Cover_page90"/>
      <sheetName val="Model_map90"/>
      <sheetName val="Meter_reading_calculation90"/>
      <sheetName val="Connection_revenue_calculatio90"/>
      <sheetName val="Revenue_calculation90"/>
      <sheetName val="Generation_by_technology90"/>
      <sheetName val="Sold_energy90"/>
      <sheetName val="Peak_load_calculation90"/>
      <sheetName val="Fuel_costs90"/>
      <sheetName val="Generation_by_fuel90"/>
      <sheetName val="Cost_outputs90"/>
      <sheetName val="RAB_Botom-up90"/>
      <sheetName val="Regulated_revenue90"/>
      <sheetName val="Balancing_fund90"/>
      <sheetName val="SEC_Financials90"/>
      <sheetName val="Financing_structure90"/>
      <sheetName val="SEC-CF_values90"/>
      <sheetName val="Fin__indicators90"/>
      <sheetName val="Charts_SEC_model90"/>
      <sheetName val="Benchmarking_slides90"/>
      <sheetName val="Cover_page91"/>
      <sheetName val="Model_map91"/>
      <sheetName val="Meter_reading_calculation91"/>
      <sheetName val="Connection_revenue_calculatio91"/>
      <sheetName val="Revenue_calculation91"/>
      <sheetName val="Generation_by_technology91"/>
      <sheetName val="Sold_energy91"/>
      <sheetName val="Peak_load_calculation91"/>
      <sheetName val="Fuel_costs91"/>
      <sheetName val="Generation_by_fuel91"/>
      <sheetName val="Cost_outputs91"/>
      <sheetName val="RAB_Botom-up91"/>
      <sheetName val="Regulated_revenue91"/>
      <sheetName val="Balancing_fund91"/>
      <sheetName val="SEC_Financials91"/>
      <sheetName val="Financing_structure91"/>
      <sheetName val="SEC-CF_values91"/>
      <sheetName val="Fin__indicators91"/>
      <sheetName val="Charts_SEC_model91"/>
      <sheetName val="Benchmarking_slides91"/>
      <sheetName val="Cover_page92"/>
      <sheetName val="Model_map92"/>
      <sheetName val="Meter_reading_calculation92"/>
      <sheetName val="Connection_revenue_calculatio92"/>
      <sheetName val="Revenue_calculation92"/>
      <sheetName val="Generation_by_technology92"/>
      <sheetName val="Sold_energy92"/>
      <sheetName val="Peak_load_calculation92"/>
      <sheetName val="Fuel_costs92"/>
      <sheetName val="Generation_by_fuel92"/>
      <sheetName val="Cost_outputs92"/>
      <sheetName val="RAB_Botom-up92"/>
      <sheetName val="Regulated_revenue92"/>
      <sheetName val="Balancing_fund92"/>
      <sheetName val="SEC_Financials92"/>
      <sheetName val="Financing_structure92"/>
      <sheetName val="SEC-CF_values92"/>
      <sheetName val="Fin__indicators92"/>
      <sheetName val="Charts_SEC_model92"/>
      <sheetName val="Benchmarking_slides92"/>
      <sheetName val="capex 2013 (sorted)"/>
      <sheetName val="capex 2014 (sorted)"/>
      <sheetName val="US Business"/>
      <sheetName val="Résultat_net2"/>
      <sheetName val="elenchi_menù_a_tendina2"/>
      <sheetName val="ネット_CF➀46"/>
      <sheetName val="ネット_CF➂46"/>
      <sheetName val="STATUS_(2)46"/>
      <sheetName val="Cost_structure_of_WS46"/>
      <sheetName val="Cost_structure_of_BL46"/>
      <sheetName val="Cost_structure_of_SL46"/>
      <sheetName val="Cost_structure_(overview)46"/>
      <sheetName val="→back_data46"/>
      <sheetName val="Cost_Detail_(data_from_AGC)46"/>
      <sheetName val="Cost_Detail_(raw_data)46"/>
      <sheetName val="Cost_Detail_(revised)46"/>
      <sheetName val="Cost_structure_in_report46"/>
      <sheetName val="Profit_margin46"/>
      <sheetName val="Labor_cost_&amp;_depreciation_cos46"/>
      <sheetName val="Cost_structure_overview46"/>
      <sheetName val="Server_Master43"/>
      <sheetName val="Application_Master43"/>
      <sheetName val="App_to_server43"/>
      <sheetName val="Multiple_App_Servers_Timeline43"/>
      <sheetName val="Bringing_in_new_data43"/>
      <sheetName val="Pivot_Active43"/>
      <sheetName val="Operations_M45"/>
      <sheetName val="Operations_Y45"/>
      <sheetName val="Load_Factor_Y45"/>
      <sheetName val="Capacity_Adjustment_Y45"/>
      <sheetName val="Joint_Route_Costs_Y45"/>
      <sheetName val="BP_Summary45"/>
      <sheetName val="PPT_Board_Charts45"/>
      <sheetName val="PPT_BP_Charts45"/>
      <sheetName val="PPT_OPs_Charts45"/>
      <sheetName val="Tableaux_Axes43"/>
      <sheetName val="Data_(2)12"/>
      <sheetName val="Résultat_net4"/>
      <sheetName val="elenchi_menù_a_tendina4"/>
      <sheetName val="US_Business"/>
      <sheetName val="capex_2013_(sorted)"/>
      <sheetName val="capex_2014_(sorted)"/>
      <sheetName val="ネット_CF➀45"/>
      <sheetName val="ネット_CF➂45"/>
      <sheetName val="STATUS_(2)45"/>
      <sheetName val="Cost_structure_of_WS45"/>
      <sheetName val="Cost_structure_of_BL45"/>
      <sheetName val="Cost_structure_of_SL45"/>
      <sheetName val="Cost_structure_(overview)45"/>
      <sheetName val="→back_data45"/>
      <sheetName val="Cost_Detail_(data_from_AGC)45"/>
      <sheetName val="Cost_Detail_(raw_data)45"/>
      <sheetName val="Cost_Detail_(revised)45"/>
      <sheetName val="Cost_structure_in_report45"/>
      <sheetName val="Profit_margin45"/>
      <sheetName val="Labor_cost_&amp;_depreciation_cos45"/>
      <sheetName val="Cost_structure_overview45"/>
      <sheetName val="Server_Master42"/>
      <sheetName val="Application_Master42"/>
      <sheetName val="App_to_server42"/>
      <sheetName val="Multiple_App_Servers_Timeline42"/>
      <sheetName val="Bringing_in_new_data42"/>
      <sheetName val="Pivot_Active42"/>
      <sheetName val="Operations_M44"/>
      <sheetName val="Operations_Y44"/>
      <sheetName val="Load_Factor_Y44"/>
      <sheetName val="Capacity_Adjustment_Y44"/>
      <sheetName val="Joint_Route_Costs_Y44"/>
      <sheetName val="BP_Summary44"/>
      <sheetName val="PPT_Board_Charts44"/>
      <sheetName val="PPT_BP_Charts44"/>
      <sheetName val="PPT_OPs_Charts44"/>
      <sheetName val="Tableaux_Axes42"/>
      <sheetName val="Data_(2)11"/>
      <sheetName val="Résultat_net3"/>
      <sheetName val="elenchi_menù_a_tendina3"/>
      <sheetName val="Cover_page93"/>
      <sheetName val="Model_map93"/>
      <sheetName val="Meter_reading_calculation93"/>
      <sheetName val="Connection_revenue_calculatio93"/>
      <sheetName val="Revenue_calculation93"/>
      <sheetName val="Generation_by_technology93"/>
      <sheetName val="Sold_energy93"/>
      <sheetName val="Peak_load_calculation93"/>
      <sheetName val="Fuel_costs93"/>
      <sheetName val="Generation_by_fuel93"/>
      <sheetName val="Cost_outputs93"/>
      <sheetName val="RAB_Botom-up93"/>
      <sheetName val="Regulated_revenue93"/>
      <sheetName val="Balancing_fund93"/>
      <sheetName val="SEC_Financials93"/>
      <sheetName val="Financing_structure93"/>
      <sheetName val="SEC-CF_values93"/>
      <sheetName val="Fin__indicators93"/>
      <sheetName val="Charts_SEC_model93"/>
      <sheetName val="Benchmarking_slides93"/>
      <sheetName val="ネット_CF➀47"/>
      <sheetName val="ネット_CF➂47"/>
      <sheetName val="STATUS_(2)47"/>
      <sheetName val="Cost_structure_of_WS47"/>
      <sheetName val="Cost_structure_of_BL47"/>
      <sheetName val="Cost_structure_of_SL47"/>
      <sheetName val="Cost_structure_(overview)47"/>
      <sheetName val="→back_data47"/>
      <sheetName val="Cost_Detail_(data_from_AGC)47"/>
      <sheetName val="Cost_Detail_(raw_data)47"/>
      <sheetName val="Cost_Detail_(revised)47"/>
      <sheetName val="Cost_structure_in_report47"/>
      <sheetName val="Profit_margin47"/>
      <sheetName val="Labor_cost_&amp;_depreciation_cos47"/>
      <sheetName val="Cost_structure_overview47"/>
      <sheetName val="Server_Master44"/>
      <sheetName val="Application_Master44"/>
      <sheetName val="App_to_server44"/>
      <sheetName val="Multiple_App_Servers_Timeline44"/>
      <sheetName val="Bringing_in_new_data44"/>
      <sheetName val="Pivot_Active44"/>
      <sheetName val="Operations_M46"/>
      <sheetName val="Operations_Y46"/>
      <sheetName val="Load_Factor_Y46"/>
      <sheetName val="Capacity_Adjustment_Y46"/>
      <sheetName val="Joint_Route_Costs_Y46"/>
      <sheetName val="BP_Summary46"/>
      <sheetName val="PPT_Board_Charts46"/>
      <sheetName val="PPT_BP_Charts46"/>
      <sheetName val="PPT_OPs_Charts46"/>
      <sheetName val="Tableaux_Axes44"/>
      <sheetName val="Data_(2)13"/>
      <sheetName val="elenchi_menù_a_tendina5"/>
      <sheetName val="Résultat_net5"/>
      <sheetName val="capex_2013_(sorted)1"/>
      <sheetName val="capex_2014_(sorted)1"/>
      <sheetName val="US_Business1"/>
      <sheetName val="capex_2013_(sorted)2"/>
      <sheetName val="capex_2014_(sorted)2"/>
      <sheetName val="US_Business2"/>
      <sheetName val="Résultat_net6"/>
      <sheetName val="Answer List"/>
      <sheetName val="Cover_page94"/>
      <sheetName val="Model_map94"/>
      <sheetName val="Meter_reading_calculation94"/>
      <sheetName val="Connection_revenue_calculatio94"/>
      <sheetName val="Revenue_calculation94"/>
      <sheetName val="Generation_by_technology94"/>
      <sheetName val="Sold_energy94"/>
      <sheetName val="Peak_load_calculation94"/>
      <sheetName val="Fuel_costs94"/>
      <sheetName val="Generation_by_fuel94"/>
      <sheetName val="Cost_outputs94"/>
      <sheetName val="RAB_Botom-up94"/>
      <sheetName val="Regulated_revenue94"/>
      <sheetName val="Balancing_fund94"/>
      <sheetName val="SEC_Financials94"/>
      <sheetName val="Financing_structure94"/>
      <sheetName val="SEC-CF_values94"/>
      <sheetName val="Fin__indicators94"/>
      <sheetName val="Charts_SEC_model94"/>
      <sheetName val="Benchmarking_slides94"/>
      <sheetName val="ネット_CF➀48"/>
      <sheetName val="ネット_CF➂48"/>
      <sheetName val="STATUS_(2)48"/>
      <sheetName val="Cost_structure_of_WS48"/>
      <sheetName val="Cost_structure_of_BL48"/>
      <sheetName val="Cost_structure_of_SL48"/>
      <sheetName val="Cost_structure_(overview)48"/>
      <sheetName val="→back_data48"/>
      <sheetName val="Cost_Detail_(data_from_AGC)48"/>
      <sheetName val="Cost_Detail_(raw_data)48"/>
      <sheetName val="Cost_Detail_(revised)48"/>
      <sheetName val="Cost_structure_in_report48"/>
      <sheetName val="Profit_margin48"/>
      <sheetName val="Labor_cost_&amp;_depreciation_cos48"/>
      <sheetName val="Cost_structure_overview48"/>
      <sheetName val="Server_Master45"/>
      <sheetName val="Application_Master45"/>
      <sheetName val="App_to_server45"/>
      <sheetName val="Multiple_App_Servers_Timeline45"/>
      <sheetName val="Bringing_in_new_data45"/>
      <sheetName val="Pivot_Active45"/>
      <sheetName val="Operations_M47"/>
      <sheetName val="Operations_Y47"/>
      <sheetName val="Load_Factor_Y47"/>
      <sheetName val="Capacity_Adjustment_Y47"/>
      <sheetName val="Joint_Route_Costs_Y47"/>
      <sheetName val="BP_Summary47"/>
      <sheetName val="PPT_Board_Charts47"/>
      <sheetName val="PPT_BP_Charts47"/>
      <sheetName val="PPT_OPs_Charts47"/>
      <sheetName val="Tableaux_Axes45"/>
      <sheetName val="Data_(2)14"/>
      <sheetName val="elenchi_menù_a_tendina6"/>
      <sheetName val="Résultat_net7"/>
      <sheetName val="capex_2013_(sorted)3"/>
      <sheetName val="capex_2014_(sorted)3"/>
      <sheetName val="US_Business3"/>
      <sheetName val="Answer_List"/>
      <sheetName val="Cover_page95"/>
      <sheetName val="Model_map95"/>
      <sheetName val="Meter_reading_calculation95"/>
      <sheetName val="Connection_revenue_calculatio95"/>
      <sheetName val="Revenue_calculation95"/>
      <sheetName val="Generation_by_technology95"/>
      <sheetName val="Sold_energy95"/>
      <sheetName val="Peak_load_calculation95"/>
      <sheetName val="Fuel_costs95"/>
      <sheetName val="Generation_by_fuel95"/>
      <sheetName val="Cost_outputs95"/>
      <sheetName val="RAB_Botom-up95"/>
      <sheetName val="Regulated_revenue95"/>
      <sheetName val="Balancing_fund95"/>
      <sheetName val="SEC_Financials95"/>
      <sheetName val="Financing_structure95"/>
      <sheetName val="SEC-CF_values95"/>
      <sheetName val="Fin__indicators95"/>
      <sheetName val="Charts_SEC_model95"/>
      <sheetName val="Benchmarking_slides95"/>
      <sheetName val="Cover_page96"/>
      <sheetName val="Model_map96"/>
      <sheetName val="Meter_reading_calculation96"/>
      <sheetName val="Connection_revenue_calculatio96"/>
      <sheetName val="Revenue_calculation96"/>
      <sheetName val="Generation_by_technology96"/>
      <sheetName val="Sold_energy96"/>
      <sheetName val="Peak_load_calculation96"/>
      <sheetName val="Fuel_costs96"/>
      <sheetName val="Generation_by_fuel96"/>
      <sheetName val="Cost_outputs96"/>
      <sheetName val="RAB_Botom-up96"/>
      <sheetName val="Regulated_revenue96"/>
      <sheetName val="Balancing_fund96"/>
      <sheetName val="SEC_Financials96"/>
      <sheetName val="Financing_structure96"/>
      <sheetName val="SEC-CF_values96"/>
      <sheetName val="Fin__indicators96"/>
      <sheetName val="Charts_SEC_model96"/>
      <sheetName val="Benchmarking_slides96"/>
      <sheetName val="ネット_CF➀49"/>
      <sheetName val="ネット_CF➂49"/>
      <sheetName val="STATUS_(2)49"/>
      <sheetName val="Cost_structure_of_WS49"/>
      <sheetName val="Cost_structure_of_BL49"/>
      <sheetName val="Cost_structure_of_SL49"/>
      <sheetName val="Cost_structure_(overview)49"/>
      <sheetName val="→back_data49"/>
      <sheetName val="Cost_Detail_(data_from_AGC)49"/>
      <sheetName val="Cost_Detail_(raw_data)49"/>
      <sheetName val="Cost_Detail_(revised)49"/>
      <sheetName val="Cost_structure_in_report49"/>
      <sheetName val="Profit_margin49"/>
      <sheetName val="Labor_cost_&amp;_depreciation_cos49"/>
      <sheetName val="Cost_structure_overview49"/>
      <sheetName val="Server_Master46"/>
      <sheetName val="Application_Master46"/>
      <sheetName val="App_to_server46"/>
      <sheetName val="Multiple_App_Servers_Timeline46"/>
      <sheetName val="Bringing_in_new_data46"/>
      <sheetName val="Pivot_Active46"/>
      <sheetName val="Operations_M48"/>
      <sheetName val="Operations_Y48"/>
      <sheetName val="Load_Factor_Y48"/>
      <sheetName val="Capacity_Adjustment_Y48"/>
      <sheetName val="Joint_Route_Costs_Y48"/>
      <sheetName val="BP_Summary48"/>
      <sheetName val="PPT_Board_Charts48"/>
      <sheetName val="PPT_BP_Charts48"/>
      <sheetName val="PPT_OPs_Charts48"/>
      <sheetName val="Tableaux_Axes46"/>
      <sheetName val="Data_(2)15"/>
      <sheetName val="elenchi_menù_a_tendina7"/>
      <sheetName val="Résultat_net8"/>
      <sheetName val="capex_2013_(sorted)4"/>
      <sheetName val="capex_2014_(sorted)4"/>
      <sheetName val="US_Business4"/>
      <sheetName val="Answer_List1"/>
      <sheetName val="Cover_page97"/>
      <sheetName val="Model_map97"/>
      <sheetName val="Meter_reading_calculation97"/>
      <sheetName val="Connection_revenue_calculatio97"/>
      <sheetName val="Revenue_calculation97"/>
      <sheetName val="Generation_by_technology97"/>
      <sheetName val="Sold_energy97"/>
      <sheetName val="Peak_load_calculation97"/>
      <sheetName val="Fuel_costs97"/>
      <sheetName val="Generation_by_fuel97"/>
      <sheetName val="Cost_outputs97"/>
      <sheetName val="RAB_Botom-up97"/>
      <sheetName val="Regulated_revenue97"/>
      <sheetName val="Balancing_fund97"/>
      <sheetName val="SEC_Financials97"/>
      <sheetName val="Financing_structure97"/>
      <sheetName val="SEC-CF_values97"/>
      <sheetName val="Fin__indicators97"/>
      <sheetName val="Charts_SEC_model97"/>
      <sheetName val="Benchmarking_slides97"/>
      <sheetName val="ネット_CF➀50"/>
      <sheetName val="ネット_CF➂50"/>
      <sheetName val="STATUS_(2)50"/>
      <sheetName val="Cost_structure_of_WS50"/>
      <sheetName val="Cost_structure_of_BL50"/>
      <sheetName val="Cost_structure_of_SL50"/>
      <sheetName val="Cost_structure_(overview)50"/>
      <sheetName val="→back_data50"/>
      <sheetName val="Cost_Detail_(data_from_AGC)50"/>
      <sheetName val="Cost_Detail_(raw_data)50"/>
      <sheetName val="Cost_Detail_(revised)50"/>
      <sheetName val="Cost_structure_in_report50"/>
      <sheetName val="Profit_margin50"/>
      <sheetName val="Labor_cost_&amp;_depreciation_cos50"/>
      <sheetName val="Cost_structure_overview50"/>
      <sheetName val="Server_Master47"/>
      <sheetName val="Application_Master47"/>
      <sheetName val="App_to_server47"/>
      <sheetName val="Multiple_App_Servers_Timeline47"/>
      <sheetName val="Bringing_in_new_data47"/>
      <sheetName val="Pivot_Active47"/>
      <sheetName val="Operations_M49"/>
      <sheetName val="Operations_Y49"/>
      <sheetName val="Load_Factor_Y49"/>
      <sheetName val="Capacity_Adjustment_Y49"/>
      <sheetName val="Joint_Route_Costs_Y49"/>
      <sheetName val="BP_Summary49"/>
      <sheetName val="PPT_Board_Charts49"/>
      <sheetName val="PPT_BP_Charts49"/>
      <sheetName val="PPT_OPs_Charts49"/>
      <sheetName val="Tableaux_Axes47"/>
      <sheetName val="Data_(2)16"/>
      <sheetName val="elenchi_menù_a_tendina8"/>
      <sheetName val="Résultat_net9"/>
      <sheetName val="capex_2013_(sorted)5"/>
      <sheetName val="capex_2014_(sorted)5"/>
      <sheetName val="US_Business5"/>
      <sheetName val="Answer_List2"/>
      <sheetName val="Cover_page98"/>
      <sheetName val="Model_map98"/>
      <sheetName val="Meter_reading_calculation98"/>
      <sheetName val="Connection_revenue_calculatio98"/>
      <sheetName val="Revenue_calculation98"/>
      <sheetName val="Generation_by_technology98"/>
      <sheetName val="Sold_energy98"/>
      <sheetName val="Peak_load_calculation98"/>
      <sheetName val="Fuel_costs98"/>
      <sheetName val="Generation_by_fuel98"/>
      <sheetName val="Cost_outputs98"/>
      <sheetName val="RAB_Botom-up98"/>
      <sheetName val="Regulated_revenue98"/>
      <sheetName val="Balancing_fund98"/>
      <sheetName val="SEC_Financials98"/>
      <sheetName val="Financing_structure98"/>
      <sheetName val="SEC-CF_values98"/>
      <sheetName val="Fin__indicators98"/>
      <sheetName val="Charts_SEC_model98"/>
      <sheetName val="Benchmarking_slides98"/>
      <sheetName val="ネット_CF➀51"/>
      <sheetName val="ネット_CF➂51"/>
      <sheetName val="STATUS_(2)51"/>
      <sheetName val="Cost_structure_of_WS51"/>
      <sheetName val="Cost_structure_of_BL51"/>
      <sheetName val="Cost_structure_of_SL51"/>
      <sheetName val="Cost_structure_(overview)51"/>
      <sheetName val="→back_data51"/>
      <sheetName val="Cost_Detail_(data_from_AGC)51"/>
      <sheetName val="Cost_Detail_(raw_data)51"/>
      <sheetName val="Cost_Detail_(revised)51"/>
      <sheetName val="Cost_structure_in_report51"/>
      <sheetName val="Profit_margin51"/>
      <sheetName val="Labor_cost_&amp;_depreciation_cos51"/>
      <sheetName val="Cost_structure_overview51"/>
      <sheetName val="Server_Master48"/>
      <sheetName val="Application_Master48"/>
      <sheetName val="App_to_server48"/>
      <sheetName val="Multiple_App_Servers_Timeline48"/>
      <sheetName val="Bringing_in_new_data48"/>
      <sheetName val="Pivot_Active48"/>
      <sheetName val="Operations_M50"/>
      <sheetName val="Operations_Y50"/>
      <sheetName val="Load_Factor_Y50"/>
      <sheetName val="Capacity_Adjustment_Y50"/>
      <sheetName val="Joint_Route_Costs_Y50"/>
      <sheetName val="BP_Summary50"/>
      <sheetName val="PPT_Board_Charts50"/>
      <sheetName val="PPT_BP_Charts50"/>
      <sheetName val="PPT_OPs_Charts50"/>
      <sheetName val="Tableaux_Axes48"/>
      <sheetName val="Data_(2)17"/>
      <sheetName val="elenchi_menù_a_tendina9"/>
      <sheetName val="Résultat_net10"/>
      <sheetName val="capex_2013_(sorted)6"/>
      <sheetName val="capex_2014_(sorted)6"/>
      <sheetName val="US_Business6"/>
      <sheetName val="Answer_List3"/>
      <sheetName val="Cover_page99"/>
      <sheetName val="Model_map99"/>
      <sheetName val="Meter_reading_calculation99"/>
      <sheetName val="Connection_revenue_calculatio99"/>
      <sheetName val="Revenue_calculation99"/>
      <sheetName val="Generation_by_technology99"/>
      <sheetName val="Sold_energy99"/>
      <sheetName val="Peak_load_calculation99"/>
      <sheetName val="Fuel_costs99"/>
      <sheetName val="Generation_by_fuel99"/>
      <sheetName val="Cost_outputs99"/>
      <sheetName val="RAB_Botom-up99"/>
      <sheetName val="Regulated_revenue99"/>
      <sheetName val="Balancing_fund99"/>
      <sheetName val="SEC_Financials99"/>
      <sheetName val="Financing_structure99"/>
      <sheetName val="SEC-CF_values99"/>
      <sheetName val="Fin__indicators99"/>
      <sheetName val="Charts_SEC_model99"/>
      <sheetName val="Benchmarking_slides99"/>
      <sheetName val="ネット_CF➀52"/>
      <sheetName val="ネット_CF➂52"/>
      <sheetName val="STATUS_(2)52"/>
      <sheetName val="Cost_structure_of_WS52"/>
      <sheetName val="Cost_structure_of_BL52"/>
      <sheetName val="Cost_structure_of_SL52"/>
      <sheetName val="Cost_structure_(overview)52"/>
      <sheetName val="→back_data52"/>
      <sheetName val="Cost_Detail_(data_from_AGC)52"/>
      <sheetName val="Cost_Detail_(raw_data)52"/>
      <sheetName val="Cost_Detail_(revised)52"/>
      <sheetName val="Cost_structure_in_report52"/>
      <sheetName val="Profit_margin52"/>
      <sheetName val="Labor_cost_&amp;_depreciation_cos52"/>
      <sheetName val="Cost_structure_overview52"/>
      <sheetName val="Server_Master49"/>
      <sheetName val="Application_Master49"/>
      <sheetName val="App_to_server49"/>
      <sheetName val="Multiple_App_Servers_Timeline49"/>
      <sheetName val="Bringing_in_new_data49"/>
      <sheetName val="Pivot_Active49"/>
      <sheetName val="Operations_M51"/>
      <sheetName val="Operations_Y51"/>
      <sheetName val="Load_Factor_Y51"/>
      <sheetName val="Capacity_Adjustment_Y51"/>
      <sheetName val="Joint_Route_Costs_Y51"/>
      <sheetName val="BP_Summary51"/>
      <sheetName val="PPT_Board_Charts51"/>
      <sheetName val="PPT_BP_Charts51"/>
      <sheetName val="PPT_OPs_Charts51"/>
      <sheetName val="Tableaux_Axes49"/>
      <sheetName val="Data_(2)18"/>
      <sheetName val="elenchi_menù_a_tendina10"/>
      <sheetName val="US_Business7"/>
      <sheetName val="capex_2013_(sorted)7"/>
      <sheetName val="capex_2014_(sorted)7"/>
      <sheetName val="Résultat_net11"/>
      <sheetName val="Answer_List4"/>
      <sheetName val="Cover_page100"/>
      <sheetName val="Model_map100"/>
      <sheetName val="Meter_reading_calculation100"/>
      <sheetName val="Connection_revenue_calculati100"/>
      <sheetName val="Revenue_calculation100"/>
      <sheetName val="Generation_by_technology100"/>
      <sheetName val="Sold_energy100"/>
      <sheetName val="Peak_load_calculation100"/>
      <sheetName val="Fuel_costs100"/>
      <sheetName val="Generation_by_fuel100"/>
      <sheetName val="Cost_outputs100"/>
      <sheetName val="RAB_Botom-up100"/>
      <sheetName val="Regulated_revenue100"/>
      <sheetName val="Balancing_fund100"/>
      <sheetName val="SEC_Financials100"/>
      <sheetName val="Financing_structure100"/>
      <sheetName val="SEC-CF_values100"/>
      <sheetName val="Fin__indicators100"/>
      <sheetName val="Charts_SEC_model100"/>
      <sheetName val="Benchmarking_slides100"/>
      <sheetName val="ネット_CF➀53"/>
      <sheetName val="ネット_CF➂53"/>
      <sheetName val="STATUS_(2)53"/>
      <sheetName val="Cost_structure_of_WS53"/>
      <sheetName val="Cost_structure_of_BL53"/>
      <sheetName val="Cost_structure_of_SL53"/>
      <sheetName val="Cost_structure_(overview)53"/>
      <sheetName val="→back_data53"/>
      <sheetName val="Cost_Detail_(data_from_AGC)53"/>
      <sheetName val="Cost_Detail_(raw_data)53"/>
      <sheetName val="Cost_Detail_(revised)53"/>
      <sheetName val="Cost_structure_in_report53"/>
      <sheetName val="Profit_margin53"/>
      <sheetName val="Labor_cost_&amp;_depreciation_cos53"/>
      <sheetName val="Cost_structure_overview53"/>
      <sheetName val="Server_Master50"/>
      <sheetName val="Application_Master50"/>
      <sheetName val="App_to_server50"/>
      <sheetName val="Multiple_App_Servers_Timeline50"/>
      <sheetName val="Bringing_in_new_data50"/>
      <sheetName val="Pivot_Active50"/>
      <sheetName val="Operations_M52"/>
      <sheetName val="Operations_Y52"/>
      <sheetName val="Load_Factor_Y52"/>
      <sheetName val="Capacity_Adjustment_Y52"/>
      <sheetName val="Joint_Route_Costs_Y52"/>
      <sheetName val="BP_Summary52"/>
      <sheetName val="PPT_Board_Charts52"/>
      <sheetName val="PPT_BP_Charts52"/>
      <sheetName val="PPT_OPs_Charts52"/>
      <sheetName val="Tableaux_Axes50"/>
      <sheetName val="Data_(2)19"/>
      <sheetName val="elenchi_menù_a_tendina11"/>
      <sheetName val="US_Business8"/>
      <sheetName val="capex_2013_(sorted)8"/>
      <sheetName val="capex_2014_(sorted)8"/>
      <sheetName val="Cover_page102"/>
      <sheetName val="Model_map102"/>
      <sheetName val="Meter_reading_calculation102"/>
      <sheetName val="Connection_revenue_calculati102"/>
      <sheetName val="Revenue_calculation102"/>
      <sheetName val="Generation_by_technology102"/>
      <sheetName val="Sold_energy102"/>
      <sheetName val="Peak_load_calculation102"/>
      <sheetName val="Fuel_costs102"/>
      <sheetName val="Generation_by_fuel102"/>
      <sheetName val="Cost_outputs102"/>
      <sheetName val="RAB_Botom-up102"/>
      <sheetName val="Regulated_revenue102"/>
      <sheetName val="Balancing_fund102"/>
      <sheetName val="SEC_Financials102"/>
      <sheetName val="Financing_structure102"/>
      <sheetName val="SEC-CF_values102"/>
      <sheetName val="Fin__indicators102"/>
      <sheetName val="Charts_SEC_model102"/>
      <sheetName val="Benchmarking_slides102"/>
      <sheetName val="Cover_page101"/>
      <sheetName val="Model_map101"/>
      <sheetName val="Meter_reading_calculation101"/>
      <sheetName val="Connection_revenue_calculati101"/>
      <sheetName val="Revenue_calculation101"/>
      <sheetName val="Generation_by_technology101"/>
      <sheetName val="Sold_energy101"/>
      <sheetName val="Peak_load_calculation101"/>
      <sheetName val="Fuel_costs101"/>
      <sheetName val="Generation_by_fuel101"/>
      <sheetName val="Cost_outputs101"/>
      <sheetName val="RAB_Botom-up101"/>
      <sheetName val="Regulated_revenue101"/>
      <sheetName val="Balancing_fund101"/>
      <sheetName val="SEC_Financials101"/>
      <sheetName val="Financing_structure101"/>
      <sheetName val="SEC-CF_values101"/>
      <sheetName val="Fin__indicators101"/>
      <sheetName val="Charts_SEC_model101"/>
      <sheetName val="Benchmarking_slides101"/>
      <sheetName val="ネット_CF➀54"/>
      <sheetName val="ネット_CF➂54"/>
      <sheetName val="STATUS_(2)54"/>
      <sheetName val="Cost_structure_of_WS54"/>
      <sheetName val="Cost_structure_of_BL54"/>
      <sheetName val="Cost_structure_of_SL54"/>
      <sheetName val="Cost_structure_(overview)54"/>
      <sheetName val="→back_data54"/>
      <sheetName val="Cost_Detail_(data_from_AGC)54"/>
      <sheetName val="Cost_Detail_(raw_data)54"/>
      <sheetName val="Cost_Detail_(revised)54"/>
      <sheetName val="Cost_structure_in_report54"/>
      <sheetName val="Profit_margin54"/>
      <sheetName val="Labor_cost_&amp;_depreciation_cos54"/>
      <sheetName val="Cost_structure_overview54"/>
      <sheetName val="Server_Master51"/>
      <sheetName val="Application_Master51"/>
      <sheetName val="App_to_server51"/>
      <sheetName val="Multiple_App_Servers_Timeline51"/>
      <sheetName val="Bringing_in_new_data51"/>
      <sheetName val="Pivot_Active51"/>
      <sheetName val="Operations_M53"/>
      <sheetName val="Operations_Y53"/>
      <sheetName val="Load_Factor_Y53"/>
      <sheetName val="Capacity_Adjustment_Y53"/>
      <sheetName val="Joint_Route_Costs_Y53"/>
      <sheetName val="BP_Summary53"/>
      <sheetName val="PPT_Board_Charts53"/>
      <sheetName val="PPT_BP_Charts53"/>
      <sheetName val="PPT_OPs_Charts53"/>
      <sheetName val="Tableaux_Axes51"/>
      <sheetName val="Data_(2)20"/>
      <sheetName val="Résultat_net12"/>
      <sheetName val="elenchi_menù_a_tendina12"/>
      <sheetName val="US_Business9"/>
      <sheetName val="capex_2013_(sorted)9"/>
      <sheetName val="capex_2014_(sorted)9"/>
      <sheetName val="Cover_page105"/>
      <sheetName val="Model_map105"/>
      <sheetName val="Meter_reading_calculation105"/>
      <sheetName val="Connection_revenue_calculati105"/>
      <sheetName val="Revenue_calculation105"/>
      <sheetName val="Generation_by_technology105"/>
      <sheetName val="Sold_energy105"/>
      <sheetName val="Peak_load_calculation105"/>
      <sheetName val="Fuel_costs105"/>
      <sheetName val="Generation_by_fuel105"/>
      <sheetName val="Cost_outputs105"/>
      <sheetName val="RAB_Botom-up105"/>
      <sheetName val="Regulated_revenue105"/>
      <sheetName val="Balancing_fund105"/>
      <sheetName val="SEC_Financials105"/>
      <sheetName val="Financing_structure105"/>
      <sheetName val="SEC-CF_values105"/>
      <sheetName val="Fin__indicators105"/>
      <sheetName val="Charts_SEC_model105"/>
      <sheetName val="Benchmarking_slides105"/>
      <sheetName val="ネット_CF➀57"/>
      <sheetName val="ネット_CF➂57"/>
      <sheetName val="STATUS_(2)57"/>
      <sheetName val="Cost_structure_of_WS57"/>
      <sheetName val="Cost_structure_of_BL57"/>
      <sheetName val="Cost_structure_of_SL57"/>
      <sheetName val="Cost_structure_(overview)57"/>
      <sheetName val="→back_data57"/>
      <sheetName val="Cost_Detail_(data_from_AGC)57"/>
      <sheetName val="Cost_Detail_(raw_data)57"/>
      <sheetName val="Cost_Detail_(revised)57"/>
      <sheetName val="Cost_structure_in_report57"/>
      <sheetName val="Profit_margin57"/>
      <sheetName val="Labor_cost_&amp;_depreciation_cos57"/>
      <sheetName val="Cost_structure_overview57"/>
      <sheetName val="Server_Master54"/>
      <sheetName val="Application_Master54"/>
      <sheetName val="App_to_server54"/>
      <sheetName val="Multiple_App_Servers_Timeline54"/>
      <sheetName val="Bringing_in_new_data54"/>
      <sheetName val="Pivot_Active54"/>
      <sheetName val="Operations_M56"/>
      <sheetName val="Operations_Y56"/>
      <sheetName val="Load_Factor_Y56"/>
      <sheetName val="Capacity_Adjustment_Y56"/>
      <sheetName val="Joint_Route_Costs_Y56"/>
      <sheetName val="BP_Summary56"/>
      <sheetName val="PPT_Board_Charts56"/>
      <sheetName val="PPT_BP_Charts56"/>
      <sheetName val="PPT_OPs_Charts56"/>
      <sheetName val="Tableaux_Axes54"/>
      <sheetName val="Data_(2)23"/>
      <sheetName val="Résultat_net15"/>
      <sheetName val="elenchi_menù_a_tendina15"/>
      <sheetName val="US_Business12"/>
      <sheetName val="capex_2013_(sorted)12"/>
      <sheetName val="capex_2014_(sorted)12"/>
      <sheetName val="Answer_List6"/>
      <sheetName val="Cover_page104"/>
      <sheetName val="Model_map104"/>
      <sheetName val="Meter_reading_calculation104"/>
      <sheetName val="Connection_revenue_calculati104"/>
      <sheetName val="Revenue_calculation104"/>
      <sheetName val="Generation_by_technology104"/>
      <sheetName val="Sold_energy104"/>
      <sheetName val="Peak_load_calculation104"/>
      <sheetName val="Fuel_costs104"/>
      <sheetName val="Generation_by_fuel104"/>
      <sheetName val="Cost_outputs104"/>
      <sheetName val="RAB_Botom-up104"/>
      <sheetName val="Regulated_revenue104"/>
      <sheetName val="Balancing_fund104"/>
      <sheetName val="SEC_Financials104"/>
      <sheetName val="Financing_structure104"/>
      <sheetName val="SEC-CF_values104"/>
      <sheetName val="Fin__indicators104"/>
      <sheetName val="Charts_SEC_model104"/>
      <sheetName val="Benchmarking_slides104"/>
      <sheetName val="ネット_CF➀56"/>
      <sheetName val="ネット_CF➂56"/>
      <sheetName val="STATUS_(2)56"/>
      <sheetName val="Cost_structure_of_WS56"/>
      <sheetName val="Cost_structure_of_BL56"/>
      <sheetName val="Cost_structure_of_SL56"/>
      <sheetName val="Cost_structure_(overview)56"/>
      <sheetName val="→back_data56"/>
      <sheetName val="Cost_Detail_(data_from_AGC)56"/>
      <sheetName val="Cost_Detail_(raw_data)56"/>
      <sheetName val="Cost_Detail_(revised)56"/>
      <sheetName val="Cost_structure_in_report56"/>
      <sheetName val="Profit_margin56"/>
      <sheetName val="Labor_cost_&amp;_depreciation_cos56"/>
      <sheetName val="Cost_structure_overview56"/>
      <sheetName val="Server_Master53"/>
      <sheetName val="Application_Master53"/>
      <sheetName val="App_to_server53"/>
      <sheetName val="Multiple_App_Servers_Timeline53"/>
      <sheetName val="Bringing_in_new_data53"/>
      <sheetName val="Pivot_Active53"/>
      <sheetName val="Operations_M55"/>
      <sheetName val="Operations_Y55"/>
      <sheetName val="Load_Factor_Y55"/>
      <sheetName val="Capacity_Adjustment_Y55"/>
      <sheetName val="Joint_Route_Costs_Y55"/>
      <sheetName val="BP_Summary55"/>
      <sheetName val="PPT_Board_Charts55"/>
      <sheetName val="PPT_BP_Charts55"/>
      <sheetName val="PPT_OPs_Charts55"/>
      <sheetName val="Tableaux_Axes53"/>
      <sheetName val="Data_(2)22"/>
      <sheetName val="Résultat_net14"/>
      <sheetName val="elenchi_menù_a_tendina14"/>
      <sheetName val="US_Business11"/>
      <sheetName val="capex_2013_(sorted)11"/>
      <sheetName val="capex_2014_(sorted)11"/>
      <sheetName val="Answer_List5"/>
      <sheetName val="Cover_page103"/>
      <sheetName val="Model_map103"/>
      <sheetName val="Meter_reading_calculation103"/>
      <sheetName val="Connection_revenue_calculati103"/>
      <sheetName val="Revenue_calculation103"/>
      <sheetName val="Generation_by_technology103"/>
      <sheetName val="Sold_energy103"/>
      <sheetName val="Peak_load_calculation103"/>
      <sheetName val="Fuel_costs103"/>
      <sheetName val="Generation_by_fuel103"/>
      <sheetName val="Cost_outputs103"/>
      <sheetName val="RAB_Botom-up103"/>
      <sheetName val="Regulated_revenue103"/>
      <sheetName val="Balancing_fund103"/>
      <sheetName val="SEC_Financials103"/>
      <sheetName val="Financing_structure103"/>
      <sheetName val="SEC-CF_values103"/>
      <sheetName val="Fin__indicators103"/>
      <sheetName val="Charts_SEC_model103"/>
      <sheetName val="Benchmarking_slides103"/>
      <sheetName val="ネット_CF➀55"/>
      <sheetName val="ネット_CF➂55"/>
      <sheetName val="STATUS_(2)55"/>
      <sheetName val="Cost_structure_of_WS55"/>
      <sheetName val="Cost_structure_of_BL55"/>
      <sheetName val="Cost_structure_of_SL55"/>
      <sheetName val="Cost_structure_(overview)55"/>
      <sheetName val="→back_data55"/>
      <sheetName val="Cost_Detail_(data_from_AGC)55"/>
      <sheetName val="Cost_Detail_(raw_data)55"/>
      <sheetName val="Cost_Detail_(revised)55"/>
      <sheetName val="Cost_structure_in_report55"/>
      <sheetName val="Profit_margin55"/>
      <sheetName val="Labor_cost_&amp;_depreciation_cos55"/>
      <sheetName val="Cost_structure_overview55"/>
      <sheetName val="Server_Master52"/>
      <sheetName val="Application_Master52"/>
      <sheetName val="App_to_server52"/>
      <sheetName val="Multiple_App_Servers_Timeline52"/>
      <sheetName val="Bringing_in_new_data52"/>
      <sheetName val="Pivot_Active52"/>
      <sheetName val="Operations_M54"/>
      <sheetName val="Operations_Y54"/>
      <sheetName val="Load_Factor_Y54"/>
      <sheetName val="Capacity_Adjustment_Y54"/>
      <sheetName val="Joint_Route_Costs_Y54"/>
      <sheetName val="BP_Summary54"/>
      <sheetName val="PPT_Board_Charts54"/>
      <sheetName val="PPT_BP_Charts54"/>
      <sheetName val="PPT_OPs_Charts54"/>
      <sheetName val="Tableaux_Axes52"/>
      <sheetName val="Data_(2)21"/>
      <sheetName val="Résultat_net13"/>
      <sheetName val="elenchi_menù_a_tendina13"/>
      <sheetName val="US_Business10"/>
      <sheetName val="capex_2013_(sorted)10"/>
      <sheetName val="capex_2014_(sorted)10"/>
      <sheetName val="Cover_page106"/>
      <sheetName val="Model_map106"/>
      <sheetName val="Meter_reading_calculation106"/>
      <sheetName val="Connection_revenue_calculati106"/>
      <sheetName val="Revenue_calculation106"/>
      <sheetName val="Generation_by_technology106"/>
      <sheetName val="Sold_energy106"/>
      <sheetName val="Peak_load_calculation106"/>
      <sheetName val="Fuel_costs106"/>
      <sheetName val="Generation_by_fuel106"/>
      <sheetName val="Cost_outputs106"/>
      <sheetName val="RAB_Botom-up106"/>
      <sheetName val="Regulated_revenue106"/>
      <sheetName val="Balancing_fund106"/>
      <sheetName val="SEC_Financials106"/>
      <sheetName val="Financing_structure106"/>
      <sheetName val="SEC-CF_values106"/>
      <sheetName val="Fin__indicators106"/>
      <sheetName val="Charts_SEC_model106"/>
      <sheetName val="Benchmarking_slides106"/>
      <sheetName val="ネット_CF➀58"/>
      <sheetName val="ネット_CF➂58"/>
      <sheetName val="STATUS_(2)58"/>
      <sheetName val="Cost_structure_of_WS58"/>
      <sheetName val="Cost_structure_of_BL58"/>
      <sheetName val="Cost_structure_of_SL58"/>
      <sheetName val="Cost_structure_(overview)58"/>
      <sheetName val="→back_data58"/>
      <sheetName val="Cost_Detail_(data_from_AGC)58"/>
      <sheetName val="Cost_Detail_(raw_data)58"/>
      <sheetName val="Cost_Detail_(revised)58"/>
      <sheetName val="Cost_structure_in_report58"/>
      <sheetName val="Profit_margin58"/>
      <sheetName val="Labor_cost_&amp;_depreciation_cos58"/>
      <sheetName val="Cost_structure_overview58"/>
      <sheetName val="Server_Master55"/>
      <sheetName val="Application_Master55"/>
      <sheetName val="App_to_server55"/>
      <sheetName val="Multiple_App_Servers_Timeline55"/>
      <sheetName val="Bringing_in_new_data55"/>
      <sheetName val="Pivot_Active55"/>
      <sheetName val="Operations_M57"/>
      <sheetName val="Operations_Y57"/>
      <sheetName val="Load_Factor_Y57"/>
      <sheetName val="Capacity_Adjustment_Y57"/>
      <sheetName val="Joint_Route_Costs_Y57"/>
      <sheetName val="BP_Summary57"/>
      <sheetName val="PPT_Board_Charts57"/>
      <sheetName val="PPT_BP_Charts57"/>
      <sheetName val="PPT_OPs_Charts57"/>
      <sheetName val="Tableaux_Axes55"/>
      <sheetName val="Data_(2)24"/>
      <sheetName val="Résultat_net16"/>
      <sheetName val="elenchi_menù_a_tendina16"/>
      <sheetName val="US_Business13"/>
      <sheetName val="capex_2013_(sorted)13"/>
      <sheetName val="capex_2014_(sorted)13"/>
      <sheetName val="Cover_page107"/>
      <sheetName val="Model_map107"/>
      <sheetName val="Meter_reading_calculation107"/>
      <sheetName val="Connection_revenue_calculati107"/>
      <sheetName val="Revenue_calculation107"/>
      <sheetName val="Generation_by_technology107"/>
      <sheetName val="Sold_energy107"/>
      <sheetName val="Peak_load_calculation107"/>
      <sheetName val="Fuel_costs107"/>
      <sheetName val="Generation_by_fuel107"/>
      <sheetName val="Cost_outputs107"/>
      <sheetName val="RAB_Botom-up107"/>
      <sheetName val="Regulated_revenue107"/>
      <sheetName val="Balancing_fund107"/>
      <sheetName val="SEC_Financials107"/>
      <sheetName val="Financing_structure107"/>
      <sheetName val="SEC-CF_values107"/>
      <sheetName val="Fin__indicators107"/>
      <sheetName val="Charts_SEC_model107"/>
      <sheetName val="Benchmarking_slides107"/>
      <sheetName val="ネット_CF➀59"/>
      <sheetName val="ネット_CF➂59"/>
      <sheetName val="STATUS_(2)59"/>
      <sheetName val="Cost_structure_of_WS59"/>
      <sheetName val="Cost_structure_of_BL59"/>
      <sheetName val="Cost_structure_of_SL59"/>
      <sheetName val="Cost_structure_(overview)59"/>
      <sheetName val="→back_data59"/>
      <sheetName val="Cost_Detail_(data_from_AGC)59"/>
      <sheetName val="Cost_Detail_(raw_data)59"/>
      <sheetName val="Cost_Detail_(revised)59"/>
      <sheetName val="Cost_structure_in_report59"/>
      <sheetName val="Profit_margin59"/>
      <sheetName val="Labor_cost_&amp;_depreciation_cos59"/>
      <sheetName val="Cost_structure_overview59"/>
      <sheetName val="Server_Master56"/>
      <sheetName val="Application_Master56"/>
      <sheetName val="App_to_server56"/>
      <sheetName val="Multiple_App_Servers_Timeline56"/>
      <sheetName val="Bringing_in_new_data56"/>
      <sheetName val="Pivot_Active56"/>
      <sheetName val="Operations_M58"/>
      <sheetName val="Operations_Y58"/>
      <sheetName val="Load_Factor_Y58"/>
      <sheetName val="Capacity_Adjustment_Y58"/>
      <sheetName val="Joint_Route_Costs_Y58"/>
      <sheetName val="BP_Summary58"/>
      <sheetName val="PPT_Board_Charts58"/>
      <sheetName val="PPT_BP_Charts58"/>
      <sheetName val="PPT_OPs_Charts58"/>
      <sheetName val="Tableaux_Axes56"/>
      <sheetName val="Data_(2)25"/>
      <sheetName val="Résultat_net17"/>
      <sheetName val="elenchi_menù_a_tendina17"/>
      <sheetName val="US_Business14"/>
      <sheetName val="capex_2013_(sorted)14"/>
      <sheetName val="capex_2014_(sorted)14"/>
      <sheetName val="Answer_List7"/>
      <sheetName val="Cover_page108"/>
      <sheetName val="Model_map108"/>
      <sheetName val="Meter_reading_calculation108"/>
      <sheetName val="Connection_revenue_calculati108"/>
      <sheetName val="Revenue_calculation108"/>
      <sheetName val="Generation_by_technology108"/>
      <sheetName val="Sold_energy108"/>
      <sheetName val="Peak_load_calculation108"/>
      <sheetName val="Fuel_costs108"/>
      <sheetName val="Generation_by_fuel108"/>
      <sheetName val="Cost_outputs108"/>
      <sheetName val="RAB_Botom-up108"/>
      <sheetName val="Regulated_revenue108"/>
      <sheetName val="Balancing_fund108"/>
      <sheetName val="SEC_Financials108"/>
      <sheetName val="Financing_structure108"/>
      <sheetName val="SEC-CF_values108"/>
      <sheetName val="Fin__indicators108"/>
      <sheetName val="Charts_SEC_model108"/>
      <sheetName val="Benchmarking_slides108"/>
      <sheetName val="p&amp;l"/>
      <sheetName val="balance sheet"/>
      <sheetName val="key figures"/>
      <sheetName val="Fondi UE"/>
      <sheetName val="Cover_page109"/>
      <sheetName val="Model_map109"/>
      <sheetName val="Meter_reading_calculation109"/>
      <sheetName val="Connection_revenue_calculati109"/>
      <sheetName val="Revenue_calculation109"/>
      <sheetName val="Generation_by_technology109"/>
      <sheetName val="Sold_energy109"/>
      <sheetName val="Peak_load_calculation109"/>
      <sheetName val="Fuel_costs109"/>
      <sheetName val="Generation_by_fuel109"/>
      <sheetName val="Cost_outputs109"/>
      <sheetName val="RAB_Botom-up109"/>
      <sheetName val="Regulated_revenue109"/>
      <sheetName val="Balancing_fund109"/>
      <sheetName val="SEC_Financials109"/>
      <sheetName val="Financing_structure109"/>
      <sheetName val="SEC-CF_values109"/>
      <sheetName val="Fin__indicators109"/>
      <sheetName val="Charts_SEC_model109"/>
      <sheetName val="Benchmarking_slides109"/>
      <sheetName val="ネット_CF➀60"/>
      <sheetName val="ネット_CF➂60"/>
      <sheetName val="STATUS_(2)60"/>
      <sheetName val="Cost_structure_of_WS60"/>
      <sheetName val="Cost_structure_of_BL60"/>
      <sheetName val="Cost_structure_of_SL60"/>
      <sheetName val="Cost_structure_(overview)60"/>
      <sheetName val="→back_data60"/>
      <sheetName val="Cost_Detail_(data_from_AGC)60"/>
      <sheetName val="Cost_Detail_(raw_data)60"/>
      <sheetName val="Cost_Detail_(revised)60"/>
      <sheetName val="Cost_structure_in_report60"/>
      <sheetName val="Profit_margin60"/>
      <sheetName val="Labor_cost_&amp;_depreciation_cos60"/>
      <sheetName val="Cost_structure_overview60"/>
      <sheetName val="Server_Master57"/>
      <sheetName val="Application_Master57"/>
      <sheetName val="App_to_server57"/>
      <sheetName val="Multiple_App_Servers_Timeline57"/>
      <sheetName val="Bringing_in_new_data57"/>
      <sheetName val="Pivot_Active57"/>
      <sheetName val="Operations_M59"/>
      <sheetName val="Operations_Y59"/>
      <sheetName val="Load_Factor_Y59"/>
      <sheetName val="Capacity_Adjustment_Y59"/>
      <sheetName val="Joint_Route_Costs_Y59"/>
      <sheetName val="BP_Summary59"/>
      <sheetName val="PPT_Board_Charts59"/>
      <sheetName val="PPT_BP_Charts59"/>
      <sheetName val="PPT_OPs_Charts59"/>
      <sheetName val="Tableaux_Axes57"/>
      <sheetName val="Data_(2)26"/>
      <sheetName val="elenchi_menù_a_tendina18"/>
      <sheetName val="Résultat_net18"/>
      <sheetName val="capex_2013_(sorted)15"/>
      <sheetName val="capex_2014_(sorted)15"/>
      <sheetName val="US_Business15"/>
      <sheetName val="Answer_List8"/>
      <sheetName val="Cover_page110"/>
      <sheetName val="Model_map110"/>
      <sheetName val="Meter_reading_calculation110"/>
      <sheetName val="Connection_revenue_calculati110"/>
      <sheetName val="Revenue_calculation110"/>
      <sheetName val="Generation_by_technology110"/>
      <sheetName val="Sold_energy110"/>
      <sheetName val="Peak_load_calculation110"/>
      <sheetName val="Fuel_costs110"/>
      <sheetName val="Generation_by_fuel110"/>
      <sheetName val="Cost_outputs110"/>
      <sheetName val="RAB_Botom-up110"/>
      <sheetName val="Regulated_revenue110"/>
      <sheetName val="Balancing_fund110"/>
      <sheetName val="SEC_Financials110"/>
      <sheetName val="Financing_structure110"/>
      <sheetName val="SEC-CF_values110"/>
      <sheetName val="Fin__indicators110"/>
      <sheetName val="Charts_SEC_model110"/>
      <sheetName val="Benchmarking_slides110"/>
      <sheetName val="ネット_CF➀61"/>
      <sheetName val="ネット_CF➂61"/>
      <sheetName val="STATUS_(2)61"/>
      <sheetName val="Cost_structure_of_WS61"/>
      <sheetName val="Cost_structure_of_BL61"/>
      <sheetName val="Cost_structure_of_SL61"/>
      <sheetName val="Cost_structure_(overview)61"/>
      <sheetName val="→back_data61"/>
      <sheetName val="Cost_Detail_(data_from_AGC)61"/>
      <sheetName val="Cost_Detail_(raw_data)61"/>
      <sheetName val="Cost_Detail_(revised)61"/>
      <sheetName val="Cost_structure_in_report61"/>
      <sheetName val="Profit_margin61"/>
      <sheetName val="Labor_cost_&amp;_depreciation_cos61"/>
      <sheetName val="Cost_structure_overview61"/>
      <sheetName val="Server_Master58"/>
      <sheetName val="Application_Master58"/>
      <sheetName val="App_to_server58"/>
      <sheetName val="Multiple_App_Servers_Timeline58"/>
      <sheetName val="Bringing_in_new_data58"/>
      <sheetName val="Pivot_Active58"/>
      <sheetName val="Operations_M60"/>
      <sheetName val="Operations_Y60"/>
      <sheetName val="Load_Factor_Y60"/>
      <sheetName val="Capacity_Adjustment_Y60"/>
      <sheetName val="Joint_Route_Costs_Y60"/>
      <sheetName val="BP_Summary60"/>
      <sheetName val="PPT_Board_Charts60"/>
      <sheetName val="PPT_BP_Charts60"/>
      <sheetName val="PPT_OPs_Charts60"/>
      <sheetName val="Tableaux_Axes58"/>
      <sheetName val="Data_(2)27"/>
      <sheetName val="Résultat_net19"/>
      <sheetName val="elenchi_menù_a_tendina19"/>
      <sheetName val="US_Business16"/>
      <sheetName val="capex_2013_(sorted)16"/>
      <sheetName val="capex_2014_(sorted)16"/>
      <sheetName val="Answer_List9"/>
      <sheetName val="Cover_page111"/>
      <sheetName val="Model_map111"/>
      <sheetName val="Meter_reading_calculation111"/>
      <sheetName val="Connection_revenue_calculati111"/>
      <sheetName val="Revenue_calculation111"/>
      <sheetName val="Generation_by_technology111"/>
      <sheetName val="Sold_energy111"/>
      <sheetName val="Peak_load_calculation111"/>
      <sheetName val="Fuel_costs111"/>
      <sheetName val="Generation_by_fuel111"/>
      <sheetName val="Cost_outputs111"/>
      <sheetName val="RAB_Botom-up111"/>
      <sheetName val="Regulated_revenue111"/>
      <sheetName val="Balancing_fund111"/>
      <sheetName val="SEC_Financials111"/>
      <sheetName val="Financing_structure111"/>
      <sheetName val="SEC-CF_values111"/>
      <sheetName val="Fin__indicators111"/>
      <sheetName val="Charts_SEC_model111"/>
      <sheetName val="Benchmarking_slides111"/>
      <sheetName val="ネット_CF➀62"/>
      <sheetName val="ネット_CF➂62"/>
      <sheetName val="STATUS_(2)62"/>
      <sheetName val="Cost_structure_of_WS62"/>
      <sheetName val="Cost_structure_of_BL62"/>
      <sheetName val="Cost_structure_of_SL62"/>
      <sheetName val="Cost_structure_(overview)62"/>
      <sheetName val="→back_data62"/>
      <sheetName val="Cost_Detail_(data_from_AGC)62"/>
      <sheetName val="Cost_Detail_(raw_data)62"/>
      <sheetName val="Cost_Detail_(revised)62"/>
      <sheetName val="Cost_structure_in_report62"/>
      <sheetName val="Profit_margin62"/>
      <sheetName val="Labor_cost_&amp;_depreciation_cos62"/>
      <sheetName val="Cost_structure_overview62"/>
      <sheetName val="Server_Master59"/>
      <sheetName val="Application_Master59"/>
      <sheetName val="App_to_server59"/>
      <sheetName val="Multiple_App_Servers_Timeline59"/>
      <sheetName val="Bringing_in_new_data59"/>
      <sheetName val="Pivot_Active59"/>
      <sheetName val="Operations_M61"/>
      <sheetName val="Operations_Y61"/>
      <sheetName val="Load_Factor_Y61"/>
      <sheetName val="Capacity_Adjustment_Y61"/>
      <sheetName val="Joint_Route_Costs_Y61"/>
      <sheetName val="BP_Summary61"/>
      <sheetName val="PPT_Board_Charts61"/>
      <sheetName val="PPT_BP_Charts61"/>
      <sheetName val="PPT_OPs_Charts61"/>
      <sheetName val="Tableaux_Axes59"/>
      <sheetName val="Data_(2)28"/>
      <sheetName val="Résultat_net20"/>
      <sheetName val="elenchi_menù_a_tendina20"/>
      <sheetName val="US_Business17"/>
      <sheetName val="capex_2013_(sorted)17"/>
      <sheetName val="capex_2014_(sorted)17"/>
      <sheetName val="Answer_List10"/>
      <sheetName val="Cover_page112"/>
      <sheetName val="Model_map112"/>
      <sheetName val="Meter_reading_calculation112"/>
      <sheetName val="Connection_revenue_calculati112"/>
      <sheetName val="Revenue_calculation112"/>
      <sheetName val="Generation_by_technology112"/>
      <sheetName val="Sold_energy112"/>
      <sheetName val="Peak_load_calculation112"/>
      <sheetName val="Fuel_costs112"/>
      <sheetName val="Generation_by_fuel112"/>
      <sheetName val="Cost_outputs112"/>
      <sheetName val="RAB_Botom-up112"/>
      <sheetName val="Regulated_revenue112"/>
      <sheetName val="Balancing_fund112"/>
      <sheetName val="SEC_Financials112"/>
      <sheetName val="Financing_structure112"/>
      <sheetName val="SEC-CF_values112"/>
      <sheetName val="Fin__indicators112"/>
      <sheetName val="Charts_SEC_model112"/>
      <sheetName val="Benchmarking_slides112"/>
      <sheetName val="ネット_CF➀63"/>
      <sheetName val="ネット_CF➂63"/>
      <sheetName val="STATUS_(2)63"/>
      <sheetName val="Cost_structure_of_WS63"/>
      <sheetName val="Cost_structure_of_BL63"/>
      <sheetName val="Cost_structure_of_SL63"/>
      <sheetName val="Cost_structure_(overview)63"/>
      <sheetName val="→back_data63"/>
      <sheetName val="Cost_Detail_(data_from_AGC)63"/>
      <sheetName val="Cost_Detail_(raw_data)63"/>
      <sheetName val="Cost_Detail_(revised)63"/>
      <sheetName val="Cost_structure_in_report63"/>
      <sheetName val="Profit_margin63"/>
      <sheetName val="Labor_cost_&amp;_depreciation_cos63"/>
      <sheetName val="Cost_structure_overview63"/>
      <sheetName val="Server_Master60"/>
      <sheetName val="Application_Master60"/>
      <sheetName val="App_to_server60"/>
      <sheetName val="Multiple_App_Servers_Timeline60"/>
      <sheetName val="Bringing_in_new_data60"/>
      <sheetName val="Pivot_Active60"/>
      <sheetName val="Operations_M62"/>
      <sheetName val="Operations_Y62"/>
      <sheetName val="Load_Factor_Y62"/>
      <sheetName val="Capacity_Adjustment_Y62"/>
      <sheetName val="Joint_Route_Costs_Y62"/>
      <sheetName val="BP_Summary62"/>
      <sheetName val="PPT_Board_Charts62"/>
      <sheetName val="PPT_BP_Charts62"/>
      <sheetName val="PPT_OPs_Charts62"/>
      <sheetName val="Tableaux_Axes60"/>
      <sheetName val="Data_(2)29"/>
      <sheetName val="elenchi_menù_a_tendina21"/>
      <sheetName val="Résultat_net21"/>
      <sheetName val="capex_2013_(sorted)18"/>
      <sheetName val="capex_2014_(sorted)18"/>
      <sheetName val="US_Business18"/>
      <sheetName val="Answer_List1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 refreshError="1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/>
      <sheetData sheetId="2197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/>
      <sheetData sheetId="2594"/>
      <sheetData sheetId="2595"/>
      <sheetData sheetId="2596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/>
      <sheetData sheetId="2705"/>
      <sheetData sheetId="2706"/>
      <sheetData sheetId="2707"/>
      <sheetData sheetId="2708"/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/>
      <sheetData sheetId="2741"/>
      <sheetData sheetId="2742"/>
      <sheetData sheetId="2743"/>
      <sheetData sheetId="2744"/>
      <sheetData sheetId="2745"/>
      <sheetData sheetId="2746"/>
      <sheetData sheetId="2747"/>
      <sheetData sheetId="2748"/>
      <sheetData sheetId="2749"/>
      <sheetData sheetId="2750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/>
      <sheetData sheetId="2775"/>
      <sheetData sheetId="2776"/>
      <sheetData sheetId="2777"/>
      <sheetData sheetId="2778"/>
      <sheetData sheetId="2779"/>
      <sheetData sheetId="2780"/>
      <sheetData sheetId="2781"/>
      <sheetData sheetId="2782"/>
      <sheetData sheetId="2783"/>
      <sheetData sheetId="2784"/>
      <sheetData sheetId="2785"/>
      <sheetData sheetId="2786"/>
      <sheetData sheetId="2787"/>
      <sheetData sheetId="2788"/>
      <sheetData sheetId="2789"/>
      <sheetData sheetId="2790"/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/>
      <sheetData sheetId="2802"/>
      <sheetData sheetId="2803"/>
      <sheetData sheetId="2804"/>
      <sheetData sheetId="2805"/>
      <sheetData sheetId="2806"/>
      <sheetData sheetId="2807"/>
      <sheetData sheetId="2808"/>
      <sheetData sheetId="2809"/>
      <sheetData sheetId="2810"/>
      <sheetData sheetId="281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 refreshError="1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 refreshError="1"/>
      <sheetData sheetId="3028"/>
      <sheetData sheetId="3029"/>
      <sheetData sheetId="3030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/>
      <sheetData sheetId="3208"/>
      <sheetData sheetId="3209"/>
      <sheetData sheetId="3210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/>
      <sheetData sheetId="3223"/>
      <sheetData sheetId="3224"/>
      <sheetData sheetId="3225"/>
      <sheetData sheetId="3226"/>
      <sheetData sheetId="3227"/>
      <sheetData sheetId="3228"/>
      <sheetData sheetId="3229"/>
      <sheetData sheetId="3230"/>
      <sheetData sheetId="3231"/>
      <sheetData sheetId="3232"/>
      <sheetData sheetId="3233"/>
      <sheetData sheetId="3234"/>
      <sheetData sheetId="3235"/>
      <sheetData sheetId="3236"/>
      <sheetData sheetId="3237"/>
      <sheetData sheetId="3238"/>
      <sheetData sheetId="3239"/>
      <sheetData sheetId="3240"/>
      <sheetData sheetId="3241"/>
      <sheetData sheetId="3242"/>
      <sheetData sheetId="3243"/>
      <sheetData sheetId="3244"/>
      <sheetData sheetId="3245"/>
      <sheetData sheetId="3246"/>
      <sheetData sheetId="3247"/>
      <sheetData sheetId="3248"/>
      <sheetData sheetId="3249"/>
      <sheetData sheetId="3250"/>
      <sheetData sheetId="3251"/>
      <sheetData sheetId="3252"/>
      <sheetData sheetId="3253"/>
      <sheetData sheetId="3254"/>
      <sheetData sheetId="3255"/>
      <sheetData sheetId="3256"/>
      <sheetData sheetId="3257"/>
      <sheetData sheetId="3258"/>
      <sheetData sheetId="3259"/>
      <sheetData sheetId="3260"/>
      <sheetData sheetId="3261"/>
      <sheetData sheetId="3262"/>
      <sheetData sheetId="3263"/>
      <sheetData sheetId="3264"/>
      <sheetData sheetId="3265"/>
      <sheetData sheetId="3266"/>
      <sheetData sheetId="3267"/>
      <sheetData sheetId="3268"/>
      <sheetData sheetId="3269"/>
      <sheetData sheetId="3270"/>
      <sheetData sheetId="3271"/>
      <sheetData sheetId="3272"/>
      <sheetData sheetId="3273"/>
      <sheetData sheetId="3274"/>
      <sheetData sheetId="3275"/>
      <sheetData sheetId="3276"/>
      <sheetData sheetId="3277"/>
      <sheetData sheetId="3278"/>
      <sheetData sheetId="3279"/>
      <sheetData sheetId="3280"/>
      <sheetData sheetId="3281"/>
      <sheetData sheetId="3282"/>
      <sheetData sheetId="3283"/>
      <sheetData sheetId="3284"/>
      <sheetData sheetId="3285"/>
      <sheetData sheetId="3286"/>
      <sheetData sheetId="3287"/>
      <sheetData sheetId="3288" refreshError="1"/>
      <sheetData sheetId="3289" refreshError="1"/>
      <sheetData sheetId="3290"/>
      <sheetData sheetId="3291"/>
      <sheetData sheetId="3292"/>
      <sheetData sheetId="3293"/>
      <sheetData sheetId="3294"/>
      <sheetData sheetId="3295"/>
      <sheetData sheetId="3296"/>
      <sheetData sheetId="3297"/>
      <sheetData sheetId="3298"/>
      <sheetData sheetId="3299"/>
      <sheetData sheetId="3300"/>
      <sheetData sheetId="3301"/>
      <sheetData sheetId="3302"/>
      <sheetData sheetId="3303"/>
      <sheetData sheetId="3304"/>
      <sheetData sheetId="3305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/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/>
      <sheetData sheetId="3377"/>
      <sheetData sheetId="3378"/>
      <sheetData sheetId="3379"/>
      <sheetData sheetId="3380"/>
      <sheetData sheetId="3381"/>
      <sheetData sheetId="3382"/>
      <sheetData sheetId="3383"/>
      <sheetData sheetId="3384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/>
      <sheetData sheetId="3395"/>
      <sheetData sheetId="3396"/>
      <sheetData sheetId="3397"/>
      <sheetData sheetId="3398"/>
      <sheetData sheetId="3399"/>
      <sheetData sheetId="3400"/>
      <sheetData sheetId="3401"/>
      <sheetData sheetId="3402"/>
      <sheetData sheetId="3403"/>
      <sheetData sheetId="3404"/>
      <sheetData sheetId="3405"/>
      <sheetData sheetId="3406" refreshError="1"/>
      <sheetData sheetId="3407" refreshError="1"/>
      <sheetData sheetId="3408" refreshError="1"/>
      <sheetData sheetId="3409"/>
      <sheetData sheetId="3410"/>
      <sheetData sheetId="3411"/>
      <sheetData sheetId="3412"/>
      <sheetData sheetId="3413"/>
      <sheetData sheetId="3414"/>
      <sheetData sheetId="3415"/>
      <sheetData sheetId="3416"/>
      <sheetData sheetId="3417"/>
      <sheetData sheetId="3418"/>
      <sheetData sheetId="3419"/>
      <sheetData sheetId="3420"/>
      <sheetData sheetId="3421"/>
      <sheetData sheetId="3422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/>
      <sheetData sheetId="3432"/>
      <sheetData sheetId="3433"/>
      <sheetData sheetId="3434"/>
      <sheetData sheetId="3435"/>
      <sheetData sheetId="3436"/>
      <sheetData sheetId="3437"/>
      <sheetData sheetId="3438"/>
      <sheetData sheetId="3439"/>
      <sheetData sheetId="3440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/>
      <sheetData sheetId="3451"/>
      <sheetData sheetId="3452"/>
      <sheetData sheetId="3453"/>
      <sheetData sheetId="3454"/>
      <sheetData sheetId="3455"/>
      <sheetData sheetId="3456"/>
      <sheetData sheetId="3457"/>
      <sheetData sheetId="3458"/>
      <sheetData sheetId="3459"/>
      <sheetData sheetId="3460"/>
      <sheetData sheetId="346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/>
      <sheetData sheetId="3489"/>
      <sheetData sheetId="3490"/>
      <sheetData sheetId="3491"/>
      <sheetData sheetId="3492"/>
      <sheetData sheetId="3493"/>
      <sheetData sheetId="3494"/>
      <sheetData sheetId="3495"/>
      <sheetData sheetId="3496"/>
      <sheetData sheetId="3497"/>
      <sheetData sheetId="3498"/>
      <sheetData sheetId="3499"/>
      <sheetData sheetId="3500"/>
      <sheetData sheetId="350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/>
      <sheetData sheetId="3524"/>
      <sheetData sheetId="3525"/>
      <sheetData sheetId="3526"/>
      <sheetData sheetId="3527"/>
      <sheetData sheetId="3528"/>
      <sheetData sheetId="3529"/>
      <sheetData sheetId="3530"/>
      <sheetData sheetId="3531"/>
      <sheetData sheetId="3532"/>
      <sheetData sheetId="3533"/>
      <sheetData sheetId="3534"/>
      <sheetData sheetId="3535"/>
      <sheetData sheetId="3536"/>
      <sheetData sheetId="3537"/>
      <sheetData sheetId="3538"/>
      <sheetData sheetId="3539"/>
      <sheetData sheetId="3540"/>
      <sheetData sheetId="3541"/>
      <sheetData sheetId="3542"/>
      <sheetData sheetId="3543" refreshError="1"/>
      <sheetData sheetId="3544"/>
      <sheetData sheetId="3545"/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/>
      <sheetData sheetId="3563"/>
      <sheetData sheetId="3564"/>
      <sheetData sheetId="3565"/>
      <sheetData sheetId="3566"/>
      <sheetData sheetId="3567"/>
      <sheetData sheetId="3568"/>
      <sheetData sheetId="3569"/>
      <sheetData sheetId="3570"/>
      <sheetData sheetId="3571"/>
      <sheetData sheetId="3572"/>
      <sheetData sheetId="3573"/>
      <sheetData sheetId="3574"/>
      <sheetData sheetId="3575"/>
      <sheetData sheetId="3576"/>
      <sheetData sheetId="3577"/>
      <sheetData sheetId="3578"/>
      <sheetData sheetId="3579"/>
      <sheetData sheetId="3580"/>
      <sheetData sheetId="3581"/>
      <sheetData sheetId="3582"/>
      <sheetData sheetId="3583"/>
      <sheetData sheetId="3584"/>
      <sheetData sheetId="3585"/>
      <sheetData sheetId="3586"/>
      <sheetData sheetId="3587"/>
      <sheetData sheetId="3588"/>
      <sheetData sheetId="3589"/>
      <sheetData sheetId="3590"/>
      <sheetData sheetId="3591"/>
      <sheetData sheetId="3592"/>
      <sheetData sheetId="3593"/>
      <sheetData sheetId="3594"/>
      <sheetData sheetId="3595"/>
      <sheetData sheetId="3596"/>
      <sheetData sheetId="3597"/>
      <sheetData sheetId="3598"/>
      <sheetData sheetId="3599"/>
      <sheetData sheetId="3600"/>
      <sheetData sheetId="3601"/>
      <sheetData sheetId="3602"/>
      <sheetData sheetId="3603"/>
      <sheetData sheetId="3604"/>
      <sheetData sheetId="3605"/>
      <sheetData sheetId="3606"/>
      <sheetData sheetId="3607"/>
      <sheetData sheetId="3608"/>
      <sheetData sheetId="3609"/>
      <sheetData sheetId="3610"/>
      <sheetData sheetId="3611"/>
      <sheetData sheetId="3612"/>
      <sheetData sheetId="3613"/>
      <sheetData sheetId="3614"/>
      <sheetData sheetId="3615"/>
      <sheetData sheetId="3616"/>
      <sheetData sheetId="3617"/>
      <sheetData sheetId="3618"/>
      <sheetData sheetId="3619"/>
      <sheetData sheetId="3620"/>
      <sheetData sheetId="3621"/>
      <sheetData sheetId="3622"/>
      <sheetData sheetId="3623"/>
      <sheetData sheetId="3624"/>
      <sheetData sheetId="3625"/>
      <sheetData sheetId="3626"/>
      <sheetData sheetId="3627"/>
      <sheetData sheetId="3628"/>
      <sheetData sheetId="3629"/>
      <sheetData sheetId="3630"/>
      <sheetData sheetId="3631"/>
      <sheetData sheetId="3632"/>
      <sheetData sheetId="3633"/>
      <sheetData sheetId="3634"/>
      <sheetData sheetId="3635"/>
      <sheetData sheetId="3636"/>
      <sheetData sheetId="3637"/>
      <sheetData sheetId="3638"/>
      <sheetData sheetId="3639"/>
      <sheetData sheetId="3640"/>
      <sheetData sheetId="3641"/>
      <sheetData sheetId="3642"/>
      <sheetData sheetId="3643"/>
      <sheetData sheetId="3644"/>
      <sheetData sheetId="3645"/>
      <sheetData sheetId="3646"/>
      <sheetData sheetId="3647"/>
      <sheetData sheetId="3648"/>
      <sheetData sheetId="3649"/>
      <sheetData sheetId="3650"/>
      <sheetData sheetId="3651"/>
      <sheetData sheetId="3652"/>
      <sheetData sheetId="3653"/>
      <sheetData sheetId="3654"/>
      <sheetData sheetId="3655"/>
      <sheetData sheetId="3656"/>
      <sheetData sheetId="3657"/>
      <sheetData sheetId="3658"/>
      <sheetData sheetId="3659"/>
      <sheetData sheetId="3660"/>
      <sheetData sheetId="3661"/>
      <sheetData sheetId="3662"/>
      <sheetData sheetId="3663"/>
      <sheetData sheetId="3664"/>
      <sheetData sheetId="3665"/>
      <sheetData sheetId="3666"/>
      <sheetData sheetId="3667"/>
      <sheetData sheetId="3668"/>
      <sheetData sheetId="3669"/>
      <sheetData sheetId="3670"/>
      <sheetData sheetId="3671"/>
      <sheetData sheetId="3672"/>
      <sheetData sheetId="3673"/>
      <sheetData sheetId="3674"/>
      <sheetData sheetId="3675"/>
      <sheetData sheetId="3676"/>
      <sheetData sheetId="3677"/>
      <sheetData sheetId="3678"/>
      <sheetData sheetId="3679"/>
      <sheetData sheetId="3680"/>
      <sheetData sheetId="3681"/>
      <sheetData sheetId="3682"/>
      <sheetData sheetId="3683"/>
      <sheetData sheetId="3684"/>
      <sheetData sheetId="3685"/>
      <sheetData sheetId="3686"/>
      <sheetData sheetId="3687"/>
      <sheetData sheetId="3688"/>
      <sheetData sheetId="3689"/>
      <sheetData sheetId="3690"/>
      <sheetData sheetId="3691"/>
      <sheetData sheetId="3692"/>
      <sheetData sheetId="3693"/>
      <sheetData sheetId="3694"/>
      <sheetData sheetId="3695"/>
      <sheetData sheetId="3696"/>
      <sheetData sheetId="3697"/>
      <sheetData sheetId="3698"/>
      <sheetData sheetId="3699"/>
      <sheetData sheetId="3700"/>
      <sheetData sheetId="3701"/>
      <sheetData sheetId="3702"/>
      <sheetData sheetId="3703"/>
      <sheetData sheetId="3704"/>
      <sheetData sheetId="3705"/>
      <sheetData sheetId="3706"/>
      <sheetData sheetId="3707"/>
      <sheetData sheetId="3708"/>
      <sheetData sheetId="3709"/>
      <sheetData sheetId="3710"/>
      <sheetData sheetId="3711"/>
      <sheetData sheetId="3712"/>
      <sheetData sheetId="3713"/>
      <sheetData sheetId="3714"/>
      <sheetData sheetId="3715"/>
      <sheetData sheetId="3716"/>
      <sheetData sheetId="3717"/>
      <sheetData sheetId="3718"/>
      <sheetData sheetId="3719"/>
      <sheetData sheetId="3720"/>
      <sheetData sheetId="3721"/>
      <sheetData sheetId="3722"/>
      <sheetData sheetId="3723"/>
      <sheetData sheetId="3724"/>
      <sheetData sheetId="3725"/>
      <sheetData sheetId="3726"/>
      <sheetData sheetId="3727"/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/>
      <sheetData sheetId="3749"/>
      <sheetData sheetId="3750"/>
      <sheetData sheetId="3751"/>
      <sheetData sheetId="3752"/>
      <sheetData sheetId="3753"/>
      <sheetData sheetId="3754"/>
      <sheetData sheetId="3755"/>
      <sheetData sheetId="3756"/>
      <sheetData sheetId="3757"/>
      <sheetData sheetId="3758"/>
      <sheetData sheetId="3759"/>
      <sheetData sheetId="3760"/>
      <sheetData sheetId="3761"/>
      <sheetData sheetId="3762"/>
      <sheetData sheetId="3763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/>
      <sheetData sheetId="3922"/>
      <sheetData sheetId="3923"/>
      <sheetData sheetId="3924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 refreshError="1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UM_LIST"/>
      <sheetName val="SINTESI_INTERVENTI_STAZIONI"/>
    </sheetNames>
    <sheetDataSet>
      <sheetData sheetId="0">
        <row r="2">
          <cell r="C2" t="str">
            <v>Adeguamento tecnologico</v>
          </cell>
        </row>
        <row r="3">
          <cell r="C3" t="str">
            <v>Nuova installazione</v>
          </cell>
        </row>
        <row r="4">
          <cell r="C4" t="str">
            <v>Sostituzione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UM_LIST"/>
      <sheetName val="SINTESI_INTERVENTI_STAZIONI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DB425-82CD-42EA-8983-3C167668D104}">
  <dimension ref="I7:N20"/>
  <sheetViews>
    <sheetView showGridLines="0" zoomScale="70" zoomScaleNormal="70" workbookViewId="0">
      <selection activeCell="I19" sqref="I19:N19"/>
    </sheetView>
  </sheetViews>
  <sheetFormatPr defaultColWidth="8.7109375" defaultRowHeight="14.25" x14ac:dyDescent="0.2"/>
  <cols>
    <col min="1" max="1" width="20.42578125" style="21" customWidth="1"/>
    <col min="2" max="8" width="8.7109375" style="21"/>
    <col min="9" max="9" width="8.28515625" style="21" bestFit="1" customWidth="1"/>
    <col min="10" max="10" width="10.5703125" style="21" bestFit="1" customWidth="1"/>
    <col min="11" max="11" width="12.28515625" style="21" bestFit="1" customWidth="1"/>
    <col min="12" max="12" width="8.5703125" style="21" bestFit="1" customWidth="1"/>
    <col min="13" max="13" width="15.42578125" style="21" bestFit="1" customWidth="1"/>
    <col min="14" max="14" width="17.28515625" style="21" customWidth="1"/>
    <col min="15" max="16384" width="8.7109375" style="21"/>
  </cols>
  <sheetData>
    <row r="7" spans="9:14" ht="14.1" customHeight="1" x14ac:dyDescent="0.2">
      <c r="I7" s="27" t="s">
        <v>637</v>
      </c>
      <c r="J7" s="27"/>
      <c r="K7" s="27"/>
      <c r="L7" s="27"/>
      <c r="M7" s="27"/>
      <c r="N7" s="27"/>
    </row>
    <row r="8" spans="9:14" ht="14.1" customHeight="1" x14ac:dyDescent="0.2">
      <c r="I8" s="27"/>
      <c r="J8" s="27"/>
      <c r="K8" s="27"/>
      <c r="L8" s="27"/>
      <c r="M8" s="27"/>
      <c r="N8" s="27"/>
    </row>
    <row r="9" spans="9:14" ht="14.1" customHeight="1" x14ac:dyDescent="0.2">
      <c r="I9" s="27"/>
      <c r="J9" s="27"/>
      <c r="K9" s="27"/>
      <c r="L9" s="27"/>
      <c r="M9" s="27"/>
      <c r="N9" s="27"/>
    </row>
    <row r="10" spans="9:14" ht="14.1" customHeight="1" x14ac:dyDescent="0.2">
      <c r="I10" s="27"/>
      <c r="J10" s="27"/>
      <c r="K10" s="27"/>
      <c r="L10" s="27"/>
      <c r="M10" s="27"/>
      <c r="N10" s="27"/>
    </row>
    <row r="11" spans="9:14" ht="14.1" customHeight="1" x14ac:dyDescent="0.2">
      <c r="I11" s="27"/>
      <c r="J11" s="27"/>
      <c r="K11" s="27"/>
      <c r="L11" s="27"/>
      <c r="M11" s="27"/>
      <c r="N11" s="27"/>
    </row>
    <row r="12" spans="9:14" x14ac:dyDescent="0.2">
      <c r="I12" s="27"/>
      <c r="J12" s="27"/>
      <c r="K12" s="27"/>
      <c r="L12" s="27"/>
      <c r="M12" s="27"/>
      <c r="N12" s="27"/>
    </row>
    <row r="13" spans="9:14" x14ac:dyDescent="0.2">
      <c r="I13" s="27"/>
      <c r="J13" s="27"/>
      <c r="K13" s="27"/>
      <c r="L13" s="27"/>
      <c r="M13" s="27"/>
      <c r="N13" s="27"/>
    </row>
    <row r="14" spans="9:14" x14ac:dyDescent="0.2">
      <c r="I14" s="27"/>
      <c r="J14" s="27"/>
      <c r="K14" s="27"/>
      <c r="L14" s="27"/>
      <c r="M14" s="27"/>
      <c r="N14" s="27"/>
    </row>
    <row r="15" spans="9:14" x14ac:dyDescent="0.2">
      <c r="I15" s="27"/>
      <c r="J15" s="27"/>
      <c r="K15" s="27"/>
      <c r="L15" s="27"/>
      <c r="M15" s="27"/>
      <c r="N15" s="27"/>
    </row>
    <row r="16" spans="9:14" ht="15" thickBot="1" x14ac:dyDescent="0.25">
      <c r="I16" s="27"/>
      <c r="J16" s="27"/>
      <c r="K16" s="27"/>
      <c r="L16" s="27"/>
      <c r="M16" s="27"/>
      <c r="N16" s="27"/>
    </row>
    <row r="17" spans="9:14" ht="39" x14ac:dyDescent="0.2">
      <c r="I17" s="28" t="s">
        <v>638</v>
      </c>
      <c r="J17" s="29"/>
      <c r="K17" s="22" t="s">
        <v>639</v>
      </c>
      <c r="L17" s="22" t="s">
        <v>640</v>
      </c>
      <c r="M17" s="22" t="s">
        <v>641</v>
      </c>
      <c r="N17" s="23" t="s">
        <v>642</v>
      </c>
    </row>
    <row r="18" spans="9:14" ht="39.75" thickBot="1" x14ac:dyDescent="0.25">
      <c r="I18" s="30" t="s">
        <v>643</v>
      </c>
      <c r="J18" s="31"/>
      <c r="K18" s="24">
        <v>45273</v>
      </c>
      <c r="L18" s="25" t="s">
        <v>644</v>
      </c>
      <c r="M18" s="25" t="s">
        <v>179</v>
      </c>
      <c r="N18" s="26" t="s">
        <v>645</v>
      </c>
    </row>
    <row r="19" spans="9:14" ht="42" customHeight="1" thickBot="1" x14ac:dyDescent="0.25">
      <c r="I19" s="32" t="s">
        <v>646</v>
      </c>
      <c r="J19" s="33"/>
      <c r="K19" s="33"/>
      <c r="L19" s="33"/>
      <c r="M19" s="33"/>
      <c r="N19" s="34"/>
    </row>
    <row r="20" spans="9:14" ht="39.75" thickBot="1" x14ac:dyDescent="0.25">
      <c r="I20" s="30" t="s">
        <v>647</v>
      </c>
      <c r="J20" s="31"/>
      <c r="K20" s="24">
        <v>45497</v>
      </c>
      <c r="L20" s="25" t="s">
        <v>644</v>
      </c>
      <c r="M20" s="25" t="s">
        <v>179</v>
      </c>
      <c r="N20" s="26" t="s">
        <v>648</v>
      </c>
    </row>
  </sheetData>
  <mergeCells count="5">
    <mergeCell ref="I7:N16"/>
    <mergeCell ref="I17:J17"/>
    <mergeCell ref="I18:J18"/>
    <mergeCell ref="I19:N19"/>
    <mergeCell ref="I20:J20"/>
  </mergeCells>
  <pageMargins left="1.1200000000000001" right="0.7" top="0.75" bottom="0.75" header="0.3" footer="0.3"/>
  <pageSetup scale="98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CDD2F-ADB5-4B2C-A512-4477ED77ECB7}">
  <dimension ref="A1:L327"/>
  <sheetViews>
    <sheetView showGridLines="0" tabSelected="1" zoomScale="81" zoomScaleNormal="80" workbookViewId="0">
      <selection activeCell="E11" sqref="E11"/>
    </sheetView>
  </sheetViews>
  <sheetFormatPr defaultColWidth="8.28515625" defaultRowHeight="13.5" x14ac:dyDescent="0.25"/>
  <cols>
    <col min="1" max="1" width="11.7109375" style="4" bestFit="1" customWidth="1"/>
    <col min="2" max="2" width="13.28515625" style="4" customWidth="1"/>
    <col min="3" max="3" width="21.7109375" style="4" bestFit="1" customWidth="1"/>
    <col min="4" max="4" width="40" style="4" customWidth="1"/>
    <col min="5" max="5" width="57.28515625" style="4" customWidth="1"/>
    <col min="6" max="6" width="35.85546875" style="4" bestFit="1" customWidth="1"/>
    <col min="7" max="7" width="23.28515625" style="4" bestFit="1" customWidth="1"/>
    <col min="8" max="8" width="20.28515625" style="4" bestFit="1" customWidth="1"/>
    <col min="9" max="9" width="13.85546875" style="4" customWidth="1"/>
    <col min="10" max="10" width="20.42578125" style="4" customWidth="1"/>
    <col min="11" max="11" width="18.28515625" style="4" bestFit="1" customWidth="1"/>
    <col min="12" max="12" width="19.28515625" style="4" bestFit="1" customWidth="1"/>
    <col min="13" max="16384" width="8.28515625" style="4"/>
  </cols>
  <sheetData>
    <row r="1" spans="1:12" s="5" customFormat="1" ht="14.25" thickBot="1" x14ac:dyDescent="0.3">
      <c r="A1" s="1"/>
      <c r="B1" s="1"/>
      <c r="C1" s="1"/>
      <c r="D1" s="1"/>
      <c r="E1" s="1"/>
      <c r="F1" s="1"/>
      <c r="G1" s="1"/>
      <c r="H1" s="2" t="s">
        <v>625</v>
      </c>
      <c r="I1" s="3"/>
      <c r="J1" s="3"/>
      <c r="K1" s="3"/>
      <c r="L1" s="3"/>
    </row>
    <row r="2" spans="1:12" s="5" customFormat="1" ht="14.25" thickBot="1" x14ac:dyDescent="0.3">
      <c r="A2" s="1"/>
      <c r="B2" s="1"/>
      <c r="C2" s="1"/>
      <c r="D2" s="1"/>
      <c r="E2" s="1"/>
      <c r="F2" s="1"/>
      <c r="G2" s="1"/>
      <c r="H2" s="17">
        <f>SUM(H5:H434)</f>
        <v>500000000</v>
      </c>
      <c r="I2" s="3"/>
      <c r="J2" s="3"/>
      <c r="K2" s="3"/>
      <c r="L2" s="3"/>
    </row>
    <row r="3" spans="1:12" s="5" customFormat="1" ht="11.25" customHeight="1" x14ac:dyDescent="0.25">
      <c r="H3" s="18">
        <f>SUBTOTAL(9,H5:H434)</f>
        <v>500000000</v>
      </c>
      <c r="I3" s="7"/>
      <c r="J3" s="8"/>
      <c r="K3" s="3"/>
      <c r="L3" s="9"/>
    </row>
    <row r="4" spans="1:12" s="6" customFormat="1" ht="38.25" x14ac:dyDescent="0.25">
      <c r="A4" s="10" t="s">
        <v>0</v>
      </c>
      <c r="B4" s="11" t="s">
        <v>621</v>
      </c>
      <c r="C4" s="11" t="s">
        <v>1</v>
      </c>
      <c r="D4" s="11" t="s">
        <v>2</v>
      </c>
      <c r="E4" s="11" t="s">
        <v>622</v>
      </c>
      <c r="F4" s="11" t="s">
        <v>623</v>
      </c>
      <c r="G4" s="11" t="s">
        <v>3</v>
      </c>
      <c r="H4" s="12" t="s">
        <v>624</v>
      </c>
      <c r="I4" s="11" t="s">
        <v>626</v>
      </c>
      <c r="J4" s="13" t="s">
        <v>628</v>
      </c>
      <c r="K4" s="11" t="s">
        <v>627</v>
      </c>
      <c r="L4" s="11" t="s">
        <v>4</v>
      </c>
    </row>
    <row r="5" spans="1:12" x14ac:dyDescent="0.25">
      <c r="A5" s="14" t="s">
        <v>91</v>
      </c>
      <c r="B5" s="14">
        <v>1</v>
      </c>
      <c r="C5" s="15" t="s">
        <v>6</v>
      </c>
      <c r="D5" s="15" t="s">
        <v>7</v>
      </c>
      <c r="E5" s="15" t="s">
        <v>92</v>
      </c>
      <c r="F5" s="15" t="s">
        <v>9</v>
      </c>
      <c r="G5" s="15" t="s">
        <v>17</v>
      </c>
      <c r="H5" s="20">
        <v>500</v>
      </c>
      <c r="I5" s="14">
        <v>1</v>
      </c>
      <c r="J5" s="14" t="s">
        <v>93</v>
      </c>
      <c r="K5" s="14" t="s">
        <v>12</v>
      </c>
      <c r="L5" s="15" t="s">
        <v>7</v>
      </c>
    </row>
    <row r="6" spans="1:12" x14ac:dyDescent="0.25">
      <c r="A6" s="14" t="s">
        <v>13</v>
      </c>
      <c r="B6" s="14">
        <v>2</v>
      </c>
      <c r="C6" s="15" t="s">
        <v>6</v>
      </c>
      <c r="D6" s="15" t="s">
        <v>14</v>
      </c>
      <c r="E6" s="15" t="s">
        <v>15</v>
      </c>
      <c r="F6" s="15" t="s">
        <v>16</v>
      </c>
      <c r="G6" s="15" t="s">
        <v>17</v>
      </c>
      <c r="H6" s="20">
        <v>1500</v>
      </c>
      <c r="I6" s="14">
        <v>1</v>
      </c>
      <c r="J6" s="14" t="s">
        <v>11</v>
      </c>
      <c r="K6" s="14" t="s">
        <v>630</v>
      </c>
      <c r="L6" s="15" t="s">
        <v>18</v>
      </c>
    </row>
    <row r="7" spans="1:12" x14ac:dyDescent="0.25">
      <c r="A7" s="14" t="s">
        <v>19</v>
      </c>
      <c r="B7" s="14">
        <v>3</v>
      </c>
      <c r="C7" s="15" t="s">
        <v>6</v>
      </c>
      <c r="D7" s="15" t="s">
        <v>14</v>
      </c>
      <c r="E7" s="15" t="s">
        <v>20</v>
      </c>
      <c r="F7" s="15" t="s">
        <v>16</v>
      </c>
      <c r="G7" s="15" t="s">
        <v>17</v>
      </c>
      <c r="H7" s="20">
        <v>3000</v>
      </c>
      <c r="I7" s="14">
        <v>1</v>
      </c>
      <c r="J7" s="14" t="s">
        <v>11</v>
      </c>
      <c r="K7" s="14" t="s">
        <v>12</v>
      </c>
      <c r="L7" s="15" t="s">
        <v>18</v>
      </c>
    </row>
    <row r="8" spans="1:12" x14ac:dyDescent="0.25">
      <c r="A8" s="14" t="s">
        <v>94</v>
      </c>
      <c r="B8" s="14">
        <v>4</v>
      </c>
      <c r="C8" s="15" t="s">
        <v>6</v>
      </c>
      <c r="D8" s="15" t="s">
        <v>35</v>
      </c>
      <c r="E8" s="15" t="s">
        <v>95</v>
      </c>
      <c r="F8" s="15" t="s">
        <v>9</v>
      </c>
      <c r="G8" s="15" t="s">
        <v>17</v>
      </c>
      <c r="H8" s="20">
        <v>5000</v>
      </c>
      <c r="I8" s="14">
        <v>1</v>
      </c>
      <c r="J8" s="14" t="s">
        <v>93</v>
      </c>
      <c r="K8" s="14" t="s">
        <v>12</v>
      </c>
      <c r="L8" s="15" t="s">
        <v>7</v>
      </c>
    </row>
    <row r="9" spans="1:12" x14ac:dyDescent="0.25">
      <c r="A9" s="14" t="s">
        <v>23</v>
      </c>
      <c r="B9" s="14">
        <v>5</v>
      </c>
      <c r="C9" s="15" t="s">
        <v>6</v>
      </c>
      <c r="D9" s="15" t="s">
        <v>7</v>
      </c>
      <c r="E9" s="15" t="s">
        <v>24</v>
      </c>
      <c r="F9" s="15" t="s">
        <v>16</v>
      </c>
      <c r="G9" s="15" t="s">
        <v>25</v>
      </c>
      <c r="H9" s="20">
        <v>5000</v>
      </c>
      <c r="I9" s="14">
        <v>1</v>
      </c>
      <c r="J9" s="14" t="s">
        <v>11</v>
      </c>
      <c r="K9" s="14" t="s">
        <v>12</v>
      </c>
      <c r="L9" s="15" t="s">
        <v>18</v>
      </c>
    </row>
    <row r="10" spans="1:12" x14ac:dyDescent="0.25">
      <c r="A10" s="14" t="s">
        <v>64</v>
      </c>
      <c r="B10" s="14">
        <v>6</v>
      </c>
      <c r="C10" s="15" t="s">
        <v>6</v>
      </c>
      <c r="D10" s="15" t="s">
        <v>48</v>
      </c>
      <c r="E10" s="15" t="s">
        <v>65</v>
      </c>
      <c r="F10" s="15" t="s">
        <v>9</v>
      </c>
      <c r="G10" s="15" t="s">
        <v>66</v>
      </c>
      <c r="H10" s="20">
        <v>8000</v>
      </c>
      <c r="I10" s="14">
        <v>1</v>
      </c>
      <c r="J10" s="14" t="s">
        <v>11</v>
      </c>
      <c r="K10" s="14" t="s">
        <v>12</v>
      </c>
      <c r="L10" s="15" t="s">
        <v>7</v>
      </c>
    </row>
    <row r="11" spans="1:12" x14ac:dyDescent="0.25">
      <c r="A11" s="14" t="s">
        <v>125</v>
      </c>
      <c r="B11" s="14">
        <v>7</v>
      </c>
      <c r="C11" s="15" t="s">
        <v>6</v>
      </c>
      <c r="D11" s="15" t="s">
        <v>7</v>
      </c>
      <c r="E11" s="15" t="s">
        <v>126</v>
      </c>
      <c r="F11" s="15" t="s">
        <v>9</v>
      </c>
      <c r="G11" s="15" t="s">
        <v>127</v>
      </c>
      <c r="H11" s="20">
        <v>10000</v>
      </c>
      <c r="I11" s="14">
        <v>1</v>
      </c>
      <c r="J11" s="14" t="s">
        <v>11</v>
      </c>
      <c r="K11" s="14" t="s">
        <v>12</v>
      </c>
      <c r="L11" s="15" t="s">
        <v>7</v>
      </c>
    </row>
    <row r="12" spans="1:12" x14ac:dyDescent="0.25">
      <c r="A12" s="14" t="s">
        <v>134</v>
      </c>
      <c r="B12" s="14">
        <v>8</v>
      </c>
      <c r="C12" s="15" t="s">
        <v>6</v>
      </c>
      <c r="D12" s="15" t="s">
        <v>83</v>
      </c>
      <c r="E12" s="15" t="s">
        <v>135</v>
      </c>
      <c r="F12" s="15" t="s">
        <v>9</v>
      </c>
      <c r="G12" s="15" t="s">
        <v>127</v>
      </c>
      <c r="H12" s="20">
        <v>10000</v>
      </c>
      <c r="I12" s="14">
        <v>1</v>
      </c>
      <c r="J12" s="14" t="s">
        <v>11</v>
      </c>
      <c r="K12" s="14" t="s">
        <v>12</v>
      </c>
      <c r="L12" s="15" t="s">
        <v>7</v>
      </c>
    </row>
    <row r="13" spans="1:12" x14ac:dyDescent="0.25">
      <c r="A13" s="14" t="s">
        <v>82</v>
      </c>
      <c r="B13" s="14">
        <v>9</v>
      </c>
      <c r="C13" s="15" t="s">
        <v>6</v>
      </c>
      <c r="D13" s="15" t="s">
        <v>83</v>
      </c>
      <c r="E13" s="15" t="s">
        <v>629</v>
      </c>
      <c r="F13" s="15" t="s">
        <v>9</v>
      </c>
      <c r="G13" s="15" t="s">
        <v>84</v>
      </c>
      <c r="H13" s="20">
        <v>11000</v>
      </c>
      <c r="I13" s="14">
        <v>1</v>
      </c>
      <c r="J13" s="14" t="s">
        <v>11</v>
      </c>
      <c r="K13" s="14" t="s">
        <v>12</v>
      </c>
      <c r="L13" s="15" t="s">
        <v>7</v>
      </c>
    </row>
    <row r="14" spans="1:12" x14ac:dyDescent="0.25">
      <c r="A14" s="14" t="s">
        <v>67</v>
      </c>
      <c r="B14" s="14">
        <v>10</v>
      </c>
      <c r="C14" s="15" t="s">
        <v>6</v>
      </c>
      <c r="D14" s="15" t="s">
        <v>48</v>
      </c>
      <c r="E14" s="15" t="s">
        <v>68</v>
      </c>
      <c r="F14" s="15" t="s">
        <v>9</v>
      </c>
      <c r="G14" s="15" t="s">
        <v>66</v>
      </c>
      <c r="H14" s="20">
        <v>12000</v>
      </c>
      <c r="I14" s="14">
        <v>1</v>
      </c>
      <c r="J14" s="14" t="s">
        <v>11</v>
      </c>
      <c r="K14" s="14" t="s">
        <v>12</v>
      </c>
      <c r="L14" s="15" t="s">
        <v>7</v>
      </c>
    </row>
    <row r="15" spans="1:12" x14ac:dyDescent="0.25">
      <c r="A15" s="14" t="s">
        <v>47</v>
      </c>
      <c r="B15" s="14">
        <v>11</v>
      </c>
      <c r="C15" s="15" t="s">
        <v>6</v>
      </c>
      <c r="D15" s="15" t="s">
        <v>48</v>
      </c>
      <c r="E15" s="15" t="s">
        <v>49</v>
      </c>
      <c r="F15" s="15" t="s">
        <v>16</v>
      </c>
      <c r="G15" s="15" t="s">
        <v>33</v>
      </c>
      <c r="H15" s="20">
        <v>14000</v>
      </c>
      <c r="I15" s="14">
        <v>1</v>
      </c>
      <c r="J15" s="14" t="s">
        <v>11</v>
      </c>
      <c r="K15" s="14" t="s">
        <v>12</v>
      </c>
      <c r="L15" s="15" t="s">
        <v>18</v>
      </c>
    </row>
    <row r="16" spans="1:12" x14ac:dyDescent="0.25">
      <c r="A16" s="14" t="s">
        <v>5</v>
      </c>
      <c r="B16" s="14">
        <v>12</v>
      </c>
      <c r="C16" s="15" t="s">
        <v>6</v>
      </c>
      <c r="D16" s="15" t="s">
        <v>7</v>
      </c>
      <c r="E16" s="15" t="s">
        <v>8</v>
      </c>
      <c r="F16" s="15" t="s">
        <v>9</v>
      </c>
      <c r="G16" s="15" t="s">
        <v>10</v>
      </c>
      <c r="H16" s="20">
        <v>11590</v>
      </c>
      <c r="I16" s="14">
        <v>1</v>
      </c>
      <c r="J16" s="14" t="s">
        <v>11</v>
      </c>
      <c r="K16" s="14" t="s">
        <v>12</v>
      </c>
      <c r="L16" s="15" t="s">
        <v>7</v>
      </c>
    </row>
    <row r="17" spans="1:12" x14ac:dyDescent="0.25">
      <c r="A17" s="14" t="s">
        <v>30</v>
      </c>
      <c r="B17" s="14">
        <v>13</v>
      </c>
      <c r="C17" s="15" t="s">
        <v>6</v>
      </c>
      <c r="D17" s="15" t="s">
        <v>7</v>
      </c>
      <c r="E17" s="15" t="s">
        <v>32</v>
      </c>
      <c r="F17" s="15" t="s">
        <v>9</v>
      </c>
      <c r="G17" s="15" t="s">
        <v>33</v>
      </c>
      <c r="H17" s="20">
        <v>42364.852727925005</v>
      </c>
      <c r="I17" s="14">
        <v>1</v>
      </c>
      <c r="J17" s="14" t="s">
        <v>11</v>
      </c>
      <c r="K17" s="14" t="s">
        <v>12</v>
      </c>
      <c r="L17" s="15" t="s">
        <v>7</v>
      </c>
    </row>
    <row r="18" spans="1:12" x14ac:dyDescent="0.25">
      <c r="A18" s="14" t="s">
        <v>96</v>
      </c>
      <c r="B18" s="14">
        <v>14</v>
      </c>
      <c r="C18" s="15" t="s">
        <v>6</v>
      </c>
      <c r="D18" s="15" t="s">
        <v>7</v>
      </c>
      <c r="E18" s="15" t="s">
        <v>97</v>
      </c>
      <c r="F18" s="15" t="s">
        <v>9</v>
      </c>
      <c r="G18" s="15" t="s">
        <v>17</v>
      </c>
      <c r="H18" s="20">
        <v>15000</v>
      </c>
      <c r="I18" s="14">
        <v>1</v>
      </c>
      <c r="J18" s="14" t="s">
        <v>11</v>
      </c>
      <c r="K18" s="14" t="s">
        <v>12</v>
      </c>
      <c r="L18" s="15" t="s">
        <v>7</v>
      </c>
    </row>
    <row r="19" spans="1:12" x14ac:dyDescent="0.25">
      <c r="A19" s="14" t="s">
        <v>209</v>
      </c>
      <c r="B19" s="14">
        <v>15</v>
      </c>
      <c r="C19" s="15" t="s">
        <v>6</v>
      </c>
      <c r="D19" s="15" t="s">
        <v>14</v>
      </c>
      <c r="E19" s="15" t="s">
        <v>210</v>
      </c>
      <c r="F19" s="15" t="s">
        <v>9</v>
      </c>
      <c r="G19" s="15" t="s">
        <v>44</v>
      </c>
      <c r="H19" s="20">
        <v>16000</v>
      </c>
      <c r="I19" s="14">
        <v>1</v>
      </c>
      <c r="J19" s="14" t="s">
        <v>11</v>
      </c>
      <c r="K19" s="14" t="s">
        <v>12</v>
      </c>
      <c r="L19" s="15" t="s">
        <v>7</v>
      </c>
    </row>
    <row r="20" spans="1:12" x14ac:dyDescent="0.25">
      <c r="A20" s="14" t="s">
        <v>309</v>
      </c>
      <c r="B20" s="14">
        <v>16</v>
      </c>
      <c r="C20" s="15" t="s">
        <v>6</v>
      </c>
      <c r="D20" s="15" t="s">
        <v>14</v>
      </c>
      <c r="E20" s="15" t="s">
        <v>310</v>
      </c>
      <c r="F20" s="15" t="s">
        <v>9</v>
      </c>
      <c r="G20" s="15" t="s">
        <v>44</v>
      </c>
      <c r="H20" s="20">
        <v>17000</v>
      </c>
      <c r="I20" s="14">
        <v>1</v>
      </c>
      <c r="J20" s="14" t="s">
        <v>11</v>
      </c>
      <c r="K20" s="14" t="s">
        <v>12</v>
      </c>
      <c r="L20" s="15" t="s">
        <v>7</v>
      </c>
    </row>
    <row r="21" spans="1:12" x14ac:dyDescent="0.25">
      <c r="A21" s="14" t="s">
        <v>118</v>
      </c>
      <c r="B21" s="14">
        <v>17</v>
      </c>
      <c r="C21" s="15" t="s">
        <v>6</v>
      </c>
      <c r="D21" s="15" t="s">
        <v>7</v>
      </c>
      <c r="E21" s="15" t="s">
        <v>119</v>
      </c>
      <c r="F21" s="15" t="s">
        <v>9</v>
      </c>
      <c r="G21" s="15" t="s">
        <v>120</v>
      </c>
      <c r="H21" s="20">
        <v>21999.991599999998</v>
      </c>
      <c r="I21" s="14">
        <v>1</v>
      </c>
      <c r="J21" s="14" t="s">
        <v>11</v>
      </c>
      <c r="K21" s="14" t="s">
        <v>12</v>
      </c>
      <c r="L21" s="15" t="s">
        <v>7</v>
      </c>
    </row>
    <row r="22" spans="1:12" x14ac:dyDescent="0.25">
      <c r="A22" s="14" t="s">
        <v>21</v>
      </c>
      <c r="B22" s="14">
        <v>18</v>
      </c>
      <c r="C22" s="15" t="s">
        <v>6</v>
      </c>
      <c r="D22" s="15" t="s">
        <v>7</v>
      </c>
      <c r="E22" s="15" t="s">
        <v>22</v>
      </c>
      <c r="F22" s="15" t="s">
        <v>9</v>
      </c>
      <c r="G22" s="15" t="s">
        <v>10</v>
      </c>
      <c r="H22" s="20">
        <v>61488</v>
      </c>
      <c r="I22" s="14">
        <v>1</v>
      </c>
      <c r="J22" s="14" t="s">
        <v>11</v>
      </c>
      <c r="K22" s="14" t="s">
        <v>12</v>
      </c>
      <c r="L22" s="15" t="s">
        <v>7</v>
      </c>
    </row>
    <row r="23" spans="1:12" x14ac:dyDescent="0.25">
      <c r="A23" s="14" t="s">
        <v>71</v>
      </c>
      <c r="B23" s="14">
        <v>19</v>
      </c>
      <c r="C23" s="15" t="s">
        <v>6</v>
      </c>
      <c r="D23" s="15" t="s">
        <v>7</v>
      </c>
      <c r="E23" s="15" t="s">
        <v>72</v>
      </c>
      <c r="F23" s="15" t="s">
        <v>16</v>
      </c>
      <c r="G23" s="15" t="s">
        <v>17</v>
      </c>
      <c r="H23" s="20">
        <v>20000</v>
      </c>
      <c r="I23" s="14">
        <v>1</v>
      </c>
      <c r="J23" s="14" t="s">
        <v>11</v>
      </c>
      <c r="K23" s="14" t="s">
        <v>12</v>
      </c>
      <c r="L23" s="15" t="s">
        <v>18</v>
      </c>
    </row>
    <row r="24" spans="1:12" x14ac:dyDescent="0.25">
      <c r="A24" s="14" t="s">
        <v>101</v>
      </c>
      <c r="B24" s="14">
        <v>20</v>
      </c>
      <c r="C24" s="15" t="s">
        <v>6</v>
      </c>
      <c r="D24" s="15" t="s">
        <v>7</v>
      </c>
      <c r="E24" s="15" t="s">
        <v>102</v>
      </c>
      <c r="F24" s="15" t="s">
        <v>9</v>
      </c>
      <c r="G24" s="15" t="s">
        <v>103</v>
      </c>
      <c r="H24" s="20">
        <v>21999.991599999998</v>
      </c>
      <c r="I24" s="14">
        <v>1</v>
      </c>
      <c r="J24" s="14" t="s">
        <v>11</v>
      </c>
      <c r="K24" s="14" t="s">
        <v>12</v>
      </c>
      <c r="L24" s="15" t="s">
        <v>7</v>
      </c>
    </row>
    <row r="25" spans="1:12" x14ac:dyDescent="0.25">
      <c r="A25" s="14" t="s">
        <v>104</v>
      </c>
      <c r="B25" s="14">
        <v>21</v>
      </c>
      <c r="C25" s="15" t="s">
        <v>6</v>
      </c>
      <c r="D25" s="15" t="s">
        <v>7</v>
      </c>
      <c r="E25" s="15" t="s">
        <v>105</v>
      </c>
      <c r="F25" s="15" t="s">
        <v>9</v>
      </c>
      <c r="G25" s="15" t="s">
        <v>103</v>
      </c>
      <c r="H25" s="20">
        <v>20000</v>
      </c>
      <c r="I25" s="14">
        <v>1</v>
      </c>
      <c r="J25" s="14" t="s">
        <v>11</v>
      </c>
      <c r="K25" s="14" t="s">
        <v>12</v>
      </c>
      <c r="L25" s="15" t="s">
        <v>7</v>
      </c>
    </row>
    <row r="26" spans="1:12" x14ac:dyDescent="0.25">
      <c r="A26" s="14" t="s">
        <v>80</v>
      </c>
      <c r="B26" s="14">
        <v>22</v>
      </c>
      <c r="C26" s="15" t="s">
        <v>38</v>
      </c>
      <c r="D26" s="15" t="s">
        <v>39</v>
      </c>
      <c r="E26" s="15" t="s">
        <v>81</v>
      </c>
      <c r="F26" s="15" t="s">
        <v>16</v>
      </c>
      <c r="G26" s="15" t="s">
        <v>41</v>
      </c>
      <c r="H26" s="20">
        <v>20000</v>
      </c>
      <c r="I26" s="14">
        <v>1</v>
      </c>
      <c r="J26" s="14" t="s">
        <v>42</v>
      </c>
      <c r="K26" s="14" t="s">
        <v>43</v>
      </c>
      <c r="L26" s="15" t="s">
        <v>18</v>
      </c>
    </row>
    <row r="27" spans="1:12" x14ac:dyDescent="0.25">
      <c r="A27" s="14" t="s">
        <v>140</v>
      </c>
      <c r="B27" s="14">
        <v>23</v>
      </c>
      <c r="C27" s="15" t="s">
        <v>6</v>
      </c>
      <c r="D27" s="15" t="s">
        <v>7</v>
      </c>
      <c r="E27" s="15" t="s">
        <v>141</v>
      </c>
      <c r="F27" s="15" t="s">
        <v>9</v>
      </c>
      <c r="G27" s="15" t="s">
        <v>112</v>
      </c>
      <c r="H27" s="20">
        <v>20130</v>
      </c>
      <c r="I27" s="14">
        <v>1</v>
      </c>
      <c r="J27" s="14" t="s">
        <v>11</v>
      </c>
      <c r="K27" s="14" t="s">
        <v>12</v>
      </c>
      <c r="L27" s="15" t="s">
        <v>7</v>
      </c>
    </row>
    <row r="28" spans="1:12" x14ac:dyDescent="0.25">
      <c r="A28" s="14" t="s">
        <v>69</v>
      </c>
      <c r="B28" s="14">
        <v>24</v>
      </c>
      <c r="C28" s="15" t="s">
        <v>6</v>
      </c>
      <c r="D28" s="15" t="s">
        <v>7</v>
      </c>
      <c r="E28" s="15" t="s">
        <v>70</v>
      </c>
      <c r="F28" s="15" t="s">
        <v>9</v>
      </c>
      <c r="G28" s="15" t="s">
        <v>66</v>
      </c>
      <c r="H28" s="20">
        <v>22000</v>
      </c>
      <c r="I28" s="14">
        <v>1</v>
      </c>
      <c r="J28" s="14" t="s">
        <v>11</v>
      </c>
      <c r="K28" s="14" t="s">
        <v>12</v>
      </c>
      <c r="L28" s="15" t="s">
        <v>7</v>
      </c>
    </row>
    <row r="29" spans="1:12" x14ac:dyDescent="0.25">
      <c r="A29" s="14" t="s">
        <v>121</v>
      </c>
      <c r="B29" s="14">
        <v>25</v>
      </c>
      <c r="C29" s="15" t="s">
        <v>6</v>
      </c>
      <c r="D29" s="15" t="s">
        <v>48</v>
      </c>
      <c r="E29" s="15" t="s">
        <v>122</v>
      </c>
      <c r="F29" s="15" t="s">
        <v>9</v>
      </c>
      <c r="G29" s="15" t="s">
        <v>120</v>
      </c>
      <c r="H29" s="20">
        <v>39000</v>
      </c>
      <c r="I29" s="14">
        <v>1</v>
      </c>
      <c r="J29" s="14" t="s">
        <v>11</v>
      </c>
      <c r="K29" s="14" t="s">
        <v>12</v>
      </c>
      <c r="L29" s="15" t="s">
        <v>7</v>
      </c>
    </row>
    <row r="30" spans="1:12" x14ac:dyDescent="0.25">
      <c r="A30" s="14" t="s">
        <v>318</v>
      </c>
      <c r="B30" s="14">
        <v>26</v>
      </c>
      <c r="C30" s="15" t="s">
        <v>6</v>
      </c>
      <c r="D30" s="15" t="s">
        <v>319</v>
      </c>
      <c r="E30" s="15" t="s">
        <v>320</v>
      </c>
      <c r="F30" s="15" t="s">
        <v>9</v>
      </c>
      <c r="G30" s="15" t="s">
        <v>44</v>
      </c>
      <c r="H30" s="20">
        <v>28000</v>
      </c>
      <c r="I30" s="14">
        <v>1</v>
      </c>
      <c r="J30" s="14" t="s">
        <v>11</v>
      </c>
      <c r="K30" s="14" t="s">
        <v>12</v>
      </c>
      <c r="L30" s="15" t="s">
        <v>7</v>
      </c>
    </row>
    <row r="31" spans="1:12" x14ac:dyDescent="0.25">
      <c r="A31" s="14" t="s">
        <v>34</v>
      </c>
      <c r="B31" s="14">
        <v>27</v>
      </c>
      <c r="C31" s="15" t="s">
        <v>6</v>
      </c>
      <c r="D31" s="15" t="s">
        <v>35</v>
      </c>
      <c r="E31" s="15" t="s">
        <v>36</v>
      </c>
      <c r="F31" s="15" t="s">
        <v>9</v>
      </c>
      <c r="G31" s="15" t="s">
        <v>33</v>
      </c>
      <c r="H31" s="20">
        <v>30000</v>
      </c>
      <c r="I31" s="14">
        <v>1</v>
      </c>
      <c r="J31" s="14" t="s">
        <v>11</v>
      </c>
      <c r="K31" s="14" t="s">
        <v>12</v>
      </c>
      <c r="L31" s="15" t="s">
        <v>7</v>
      </c>
    </row>
    <row r="32" spans="1:12" x14ac:dyDescent="0.25">
      <c r="A32" s="14" t="s">
        <v>85</v>
      </c>
      <c r="B32" s="14">
        <v>28</v>
      </c>
      <c r="C32" s="15" t="s">
        <v>6</v>
      </c>
      <c r="D32" s="15" t="s">
        <v>14</v>
      </c>
      <c r="E32" s="15" t="s">
        <v>86</v>
      </c>
      <c r="F32" s="15" t="s">
        <v>9</v>
      </c>
      <c r="G32" s="15" t="s">
        <v>87</v>
      </c>
      <c r="H32" s="20">
        <v>30000</v>
      </c>
      <c r="I32" s="14">
        <v>1</v>
      </c>
      <c r="J32" s="14" t="s">
        <v>11</v>
      </c>
      <c r="K32" s="14" t="s">
        <v>12</v>
      </c>
      <c r="L32" s="15" t="s">
        <v>7</v>
      </c>
    </row>
    <row r="33" spans="1:12" x14ac:dyDescent="0.25">
      <c r="A33" s="14" t="s">
        <v>99</v>
      </c>
      <c r="B33" s="14">
        <v>29</v>
      </c>
      <c r="C33" s="15" t="s">
        <v>6</v>
      </c>
      <c r="D33" s="15" t="s">
        <v>7</v>
      </c>
      <c r="E33" s="15" t="s">
        <v>100</v>
      </c>
      <c r="F33" s="15" t="s">
        <v>9</v>
      </c>
      <c r="G33" s="15" t="s">
        <v>17</v>
      </c>
      <c r="H33" s="20">
        <v>35000</v>
      </c>
      <c r="I33" s="14">
        <v>1</v>
      </c>
      <c r="J33" s="14" t="s">
        <v>11</v>
      </c>
      <c r="K33" s="14" t="s">
        <v>12</v>
      </c>
      <c r="L33" s="15" t="s">
        <v>7</v>
      </c>
    </row>
    <row r="34" spans="1:12" x14ac:dyDescent="0.25">
      <c r="A34" s="14" t="s">
        <v>106</v>
      </c>
      <c r="B34" s="14">
        <v>30</v>
      </c>
      <c r="C34" s="15" t="s">
        <v>6</v>
      </c>
      <c r="D34" s="15" t="s">
        <v>7</v>
      </c>
      <c r="E34" s="15" t="s">
        <v>107</v>
      </c>
      <c r="F34" s="15" t="s">
        <v>9</v>
      </c>
      <c r="G34" s="15" t="s">
        <v>103</v>
      </c>
      <c r="H34" s="20">
        <v>35000</v>
      </c>
      <c r="I34" s="14">
        <v>1</v>
      </c>
      <c r="J34" s="14" t="s">
        <v>11</v>
      </c>
      <c r="K34" s="14" t="s">
        <v>12</v>
      </c>
      <c r="L34" s="15" t="s">
        <v>7</v>
      </c>
    </row>
    <row r="35" spans="1:12" x14ac:dyDescent="0.25">
      <c r="A35" s="14" t="s">
        <v>89</v>
      </c>
      <c r="B35" s="14">
        <v>31</v>
      </c>
      <c r="C35" s="15" t="s">
        <v>6</v>
      </c>
      <c r="D35" s="15" t="s">
        <v>14</v>
      </c>
      <c r="E35" s="15" t="s">
        <v>90</v>
      </c>
      <c r="F35" s="15" t="s">
        <v>9</v>
      </c>
      <c r="G35" s="15" t="s">
        <v>87</v>
      </c>
      <c r="H35" s="20">
        <v>40000</v>
      </c>
      <c r="I35" s="14">
        <v>1</v>
      </c>
      <c r="J35" s="14" t="s">
        <v>11</v>
      </c>
      <c r="K35" s="14" t="s">
        <v>12</v>
      </c>
      <c r="L35" s="15" t="s">
        <v>7</v>
      </c>
    </row>
    <row r="36" spans="1:12" x14ac:dyDescent="0.25">
      <c r="A36" s="14" t="s">
        <v>123</v>
      </c>
      <c r="B36" s="14">
        <v>32</v>
      </c>
      <c r="C36" s="15" t="s">
        <v>6</v>
      </c>
      <c r="D36" s="15" t="s">
        <v>35</v>
      </c>
      <c r="E36" s="15" t="s">
        <v>124</v>
      </c>
      <c r="F36" s="15" t="s">
        <v>9</v>
      </c>
      <c r="G36" s="15" t="s">
        <v>25</v>
      </c>
      <c r="H36" s="20">
        <v>40000</v>
      </c>
      <c r="I36" s="14">
        <v>1</v>
      </c>
      <c r="J36" s="14" t="s">
        <v>11</v>
      </c>
      <c r="K36" s="14" t="s">
        <v>12</v>
      </c>
      <c r="L36" s="15" t="s">
        <v>7</v>
      </c>
    </row>
    <row r="37" spans="1:12" x14ac:dyDescent="0.25">
      <c r="A37" s="14" t="s">
        <v>108</v>
      </c>
      <c r="B37" s="14">
        <v>33</v>
      </c>
      <c r="C37" s="15" t="s">
        <v>38</v>
      </c>
      <c r="D37" s="15" t="s">
        <v>39</v>
      </c>
      <c r="E37" s="15" t="s">
        <v>110</v>
      </c>
      <c r="F37" s="15" t="s">
        <v>111</v>
      </c>
      <c r="G37" s="15" t="s">
        <v>41</v>
      </c>
      <c r="H37" s="20">
        <v>120000</v>
      </c>
      <c r="I37" s="14">
        <v>1</v>
      </c>
      <c r="J37" s="14" t="s">
        <v>42</v>
      </c>
      <c r="K37" s="14" t="s">
        <v>43</v>
      </c>
      <c r="L37" s="15" t="s">
        <v>109</v>
      </c>
    </row>
    <row r="38" spans="1:12" x14ac:dyDescent="0.25">
      <c r="A38" s="14" t="s">
        <v>116</v>
      </c>
      <c r="B38" s="14">
        <v>34</v>
      </c>
      <c r="C38" s="15" t="s">
        <v>38</v>
      </c>
      <c r="D38" s="15" t="s">
        <v>39</v>
      </c>
      <c r="E38" s="15" t="s">
        <v>117</v>
      </c>
      <c r="F38" s="15" t="s">
        <v>16</v>
      </c>
      <c r="G38" s="15" t="s">
        <v>41</v>
      </c>
      <c r="H38" s="20">
        <v>50400</v>
      </c>
      <c r="I38" s="14">
        <v>1</v>
      </c>
      <c r="J38" s="14" t="s">
        <v>42</v>
      </c>
      <c r="K38" s="14" t="s">
        <v>43</v>
      </c>
      <c r="L38" s="15" t="s">
        <v>18</v>
      </c>
    </row>
    <row r="39" spans="1:12" x14ac:dyDescent="0.25">
      <c r="A39" s="14" t="s">
        <v>153</v>
      </c>
      <c r="B39" s="14">
        <v>35</v>
      </c>
      <c r="C39" s="15" t="s">
        <v>6</v>
      </c>
      <c r="D39" s="15" t="s">
        <v>7</v>
      </c>
      <c r="E39" s="15" t="s">
        <v>154</v>
      </c>
      <c r="F39" s="15" t="s">
        <v>9</v>
      </c>
      <c r="G39" s="15" t="s">
        <v>112</v>
      </c>
      <c r="H39" s="20">
        <v>55000</v>
      </c>
      <c r="I39" s="14">
        <v>1</v>
      </c>
      <c r="J39" s="14" t="s">
        <v>11</v>
      </c>
      <c r="K39" s="14" t="s">
        <v>12</v>
      </c>
      <c r="L39" s="15" t="s">
        <v>7</v>
      </c>
    </row>
    <row r="40" spans="1:12" x14ac:dyDescent="0.25">
      <c r="A40" s="14" t="s">
        <v>37</v>
      </c>
      <c r="B40" s="14">
        <v>36</v>
      </c>
      <c r="C40" s="15" t="s">
        <v>38</v>
      </c>
      <c r="D40" s="15" t="s">
        <v>39</v>
      </c>
      <c r="E40" s="15" t="s">
        <v>40</v>
      </c>
      <c r="F40" s="15" t="s">
        <v>9</v>
      </c>
      <c r="G40" s="15" t="s">
        <v>41</v>
      </c>
      <c r="H40" s="20">
        <v>60000</v>
      </c>
      <c r="I40" s="14">
        <v>1</v>
      </c>
      <c r="J40" s="14" t="s">
        <v>42</v>
      </c>
      <c r="K40" s="14" t="s">
        <v>43</v>
      </c>
      <c r="L40" s="15" t="s">
        <v>7</v>
      </c>
    </row>
    <row r="41" spans="1:12" x14ac:dyDescent="0.25">
      <c r="A41" s="14" t="s">
        <v>28</v>
      </c>
      <c r="B41" s="14">
        <v>37</v>
      </c>
      <c r="C41" s="15" t="s">
        <v>6</v>
      </c>
      <c r="D41" s="15" t="s">
        <v>7</v>
      </c>
      <c r="E41" s="15" t="s">
        <v>29</v>
      </c>
      <c r="F41" s="15" t="s">
        <v>9</v>
      </c>
      <c r="G41" s="15" t="s">
        <v>10</v>
      </c>
      <c r="H41" s="20">
        <v>35000</v>
      </c>
      <c r="I41" s="14">
        <v>1</v>
      </c>
      <c r="J41" s="14" t="s">
        <v>11</v>
      </c>
      <c r="K41" s="14" t="s">
        <v>12</v>
      </c>
      <c r="L41" s="15" t="s">
        <v>7</v>
      </c>
    </row>
    <row r="42" spans="1:12" x14ac:dyDescent="0.25">
      <c r="A42" s="14" t="s">
        <v>45</v>
      </c>
      <c r="B42" s="14">
        <v>38</v>
      </c>
      <c r="C42" s="15" t="s">
        <v>38</v>
      </c>
      <c r="D42" s="15" t="s">
        <v>39</v>
      </c>
      <c r="E42" s="15" t="s">
        <v>46</v>
      </c>
      <c r="F42" s="15" t="s">
        <v>9</v>
      </c>
      <c r="G42" s="15" t="s">
        <v>41</v>
      </c>
      <c r="H42" s="20">
        <v>60983.333333333328</v>
      </c>
      <c r="I42" s="14">
        <v>1</v>
      </c>
      <c r="J42" s="14" t="s">
        <v>42</v>
      </c>
      <c r="K42" s="14" t="s">
        <v>43</v>
      </c>
      <c r="L42" s="15" t="s">
        <v>7</v>
      </c>
    </row>
    <row r="43" spans="1:12" x14ac:dyDescent="0.25">
      <c r="A43" s="14" t="s">
        <v>128</v>
      </c>
      <c r="B43" s="14">
        <v>39</v>
      </c>
      <c r="C43" s="15" t="s">
        <v>38</v>
      </c>
      <c r="D43" s="15" t="s">
        <v>129</v>
      </c>
      <c r="E43" s="15" t="s">
        <v>130</v>
      </c>
      <c r="F43" s="15" t="s">
        <v>131</v>
      </c>
      <c r="G43" s="15" t="s">
        <v>76</v>
      </c>
      <c r="H43" s="20">
        <v>80000</v>
      </c>
      <c r="I43" s="14">
        <v>1</v>
      </c>
      <c r="J43" s="14" t="s">
        <v>42</v>
      </c>
      <c r="K43" s="14" t="s">
        <v>43</v>
      </c>
      <c r="L43" s="15" t="s">
        <v>7</v>
      </c>
    </row>
    <row r="44" spans="1:12" x14ac:dyDescent="0.25">
      <c r="A44" s="14" t="s">
        <v>177</v>
      </c>
      <c r="B44" s="14">
        <v>40</v>
      </c>
      <c r="C44" s="15" t="s">
        <v>6</v>
      </c>
      <c r="D44" s="15" t="s">
        <v>14</v>
      </c>
      <c r="E44" s="15" t="s">
        <v>178</v>
      </c>
      <c r="F44" s="15" t="s">
        <v>9</v>
      </c>
      <c r="G44" s="15" t="s">
        <v>112</v>
      </c>
      <c r="H44" s="20">
        <v>90137.984527500012</v>
      </c>
      <c r="I44" s="14">
        <v>1</v>
      </c>
      <c r="J44" s="14" t="s">
        <v>11</v>
      </c>
      <c r="K44" s="14" t="s">
        <v>12</v>
      </c>
      <c r="L44" s="15" t="s">
        <v>7</v>
      </c>
    </row>
    <row r="45" spans="1:12" x14ac:dyDescent="0.25">
      <c r="A45" s="14" t="s">
        <v>324</v>
      </c>
      <c r="B45" s="14">
        <v>41</v>
      </c>
      <c r="C45" s="15" t="s">
        <v>6</v>
      </c>
      <c r="D45" s="15" t="s">
        <v>35</v>
      </c>
      <c r="E45" s="15" t="s">
        <v>325</v>
      </c>
      <c r="F45" s="15" t="s">
        <v>9</v>
      </c>
      <c r="G45" s="15" t="s">
        <v>44</v>
      </c>
      <c r="H45" s="20">
        <v>43920</v>
      </c>
      <c r="I45" s="14">
        <v>1</v>
      </c>
      <c r="J45" s="14" t="s">
        <v>11</v>
      </c>
      <c r="K45" s="14" t="s">
        <v>12</v>
      </c>
      <c r="L45" s="15" t="s">
        <v>18</v>
      </c>
    </row>
    <row r="46" spans="1:12" x14ac:dyDescent="0.25">
      <c r="A46" s="14" t="s">
        <v>53</v>
      </c>
      <c r="B46" s="14">
        <v>42</v>
      </c>
      <c r="C46" s="15" t="s">
        <v>38</v>
      </c>
      <c r="D46" s="15" t="s">
        <v>35</v>
      </c>
      <c r="E46" s="15" t="s">
        <v>54</v>
      </c>
      <c r="F46" s="15" t="s">
        <v>9</v>
      </c>
      <c r="G46" s="15" t="s">
        <v>55</v>
      </c>
      <c r="H46" s="20">
        <v>500000</v>
      </c>
      <c r="I46" s="14">
        <v>1</v>
      </c>
      <c r="J46" s="14" t="s">
        <v>56</v>
      </c>
      <c r="K46" s="14" t="s">
        <v>43</v>
      </c>
      <c r="L46" s="15" t="s">
        <v>7</v>
      </c>
    </row>
    <row r="47" spans="1:12" x14ac:dyDescent="0.25">
      <c r="A47" s="14" t="s">
        <v>155</v>
      </c>
      <c r="B47" s="14">
        <v>43</v>
      </c>
      <c r="C47" s="15" t="s">
        <v>6</v>
      </c>
      <c r="D47" s="15" t="s">
        <v>7</v>
      </c>
      <c r="E47" s="15" t="s">
        <v>156</v>
      </c>
      <c r="F47" s="15" t="s">
        <v>131</v>
      </c>
      <c r="G47" s="15" t="s">
        <v>157</v>
      </c>
      <c r="H47" s="20">
        <v>23077</v>
      </c>
      <c r="I47" s="14">
        <v>1</v>
      </c>
      <c r="J47" s="14" t="s">
        <v>11</v>
      </c>
      <c r="K47" s="14" t="s">
        <v>43</v>
      </c>
      <c r="L47" s="15" t="s">
        <v>7</v>
      </c>
    </row>
    <row r="48" spans="1:12" x14ac:dyDescent="0.25">
      <c r="A48" s="14" t="s">
        <v>158</v>
      </c>
      <c r="B48" s="14">
        <v>44</v>
      </c>
      <c r="C48" s="15" t="s">
        <v>113</v>
      </c>
      <c r="D48" s="15" t="s">
        <v>7</v>
      </c>
      <c r="E48" s="15" t="s">
        <v>159</v>
      </c>
      <c r="F48" s="15" t="s">
        <v>159</v>
      </c>
      <c r="G48" s="15" t="s">
        <v>44</v>
      </c>
      <c r="H48" s="20">
        <v>1047886.89</v>
      </c>
      <c r="I48" s="14">
        <v>1</v>
      </c>
      <c r="J48" s="14" t="s">
        <v>160</v>
      </c>
      <c r="K48" s="14" t="s">
        <v>12</v>
      </c>
      <c r="L48" s="15" t="s">
        <v>7</v>
      </c>
    </row>
    <row r="49" spans="1:12" x14ac:dyDescent="0.25">
      <c r="A49" s="14" t="s">
        <v>161</v>
      </c>
      <c r="B49" s="14">
        <v>45</v>
      </c>
      <c r="C49" s="15" t="s">
        <v>6</v>
      </c>
      <c r="D49" s="15" t="s">
        <v>7</v>
      </c>
      <c r="E49" s="15" t="s">
        <v>162</v>
      </c>
      <c r="F49" s="15" t="s">
        <v>131</v>
      </c>
      <c r="G49" s="15" t="s">
        <v>157</v>
      </c>
      <c r="H49" s="20">
        <v>346154</v>
      </c>
      <c r="I49" s="14">
        <v>1</v>
      </c>
      <c r="J49" s="14" t="s">
        <v>11</v>
      </c>
      <c r="K49" s="14" t="s">
        <v>43</v>
      </c>
      <c r="L49" s="15" t="s">
        <v>7</v>
      </c>
    </row>
    <row r="50" spans="1:12" x14ac:dyDescent="0.25">
      <c r="A50" s="14" t="s">
        <v>163</v>
      </c>
      <c r="B50" s="14">
        <v>46</v>
      </c>
      <c r="C50" s="15" t="s">
        <v>164</v>
      </c>
      <c r="D50" s="15" t="s">
        <v>165</v>
      </c>
      <c r="E50" s="15" t="s">
        <v>166</v>
      </c>
      <c r="F50" s="15" t="s">
        <v>167</v>
      </c>
      <c r="G50" s="15" t="s">
        <v>168</v>
      </c>
      <c r="H50" s="20">
        <v>1524000</v>
      </c>
      <c r="I50" s="14">
        <v>1</v>
      </c>
      <c r="J50" s="14" t="s">
        <v>169</v>
      </c>
      <c r="K50" s="14" t="s">
        <v>12</v>
      </c>
      <c r="L50" s="15" t="s">
        <v>7</v>
      </c>
    </row>
    <row r="51" spans="1:12" x14ac:dyDescent="0.25">
      <c r="A51" s="14" t="s">
        <v>171</v>
      </c>
      <c r="B51" s="14">
        <v>47</v>
      </c>
      <c r="C51" s="15" t="s">
        <v>113</v>
      </c>
      <c r="D51" s="15" t="s">
        <v>7</v>
      </c>
      <c r="E51" s="15" t="s">
        <v>159</v>
      </c>
      <c r="F51" s="15" t="s">
        <v>159</v>
      </c>
      <c r="G51" s="15" t="s">
        <v>120</v>
      </c>
      <c r="H51" s="20">
        <v>235991.29699999999</v>
      </c>
      <c r="I51" s="14">
        <v>1</v>
      </c>
      <c r="J51" s="14" t="s">
        <v>160</v>
      </c>
      <c r="K51" s="14" t="s">
        <v>12</v>
      </c>
      <c r="L51" s="15" t="s">
        <v>7</v>
      </c>
    </row>
    <row r="52" spans="1:12" x14ac:dyDescent="0.25">
      <c r="A52" s="14" t="s">
        <v>172</v>
      </c>
      <c r="B52" s="14">
        <v>48</v>
      </c>
      <c r="C52" s="15" t="s">
        <v>6</v>
      </c>
      <c r="D52" s="15" t="s">
        <v>7</v>
      </c>
      <c r="E52" s="15" t="s">
        <v>173</v>
      </c>
      <c r="F52" s="15" t="s">
        <v>131</v>
      </c>
      <c r="G52" s="15" t="s">
        <v>157</v>
      </c>
      <c r="H52" s="20">
        <v>673077.00000000012</v>
      </c>
      <c r="I52" s="14">
        <v>1</v>
      </c>
      <c r="J52" s="14" t="s">
        <v>11</v>
      </c>
      <c r="K52" s="14" t="s">
        <v>43</v>
      </c>
      <c r="L52" s="15" t="s">
        <v>7</v>
      </c>
    </row>
    <row r="53" spans="1:12" x14ac:dyDescent="0.25">
      <c r="A53" s="14" t="s">
        <v>174</v>
      </c>
      <c r="B53" s="14">
        <v>49</v>
      </c>
      <c r="C53" s="15" t="s">
        <v>38</v>
      </c>
      <c r="D53" s="15" t="s">
        <v>35</v>
      </c>
      <c r="E53" s="15" t="s">
        <v>175</v>
      </c>
      <c r="F53" s="15" t="s">
        <v>176</v>
      </c>
      <c r="G53" s="15" t="s">
        <v>55</v>
      </c>
      <c r="H53" s="20">
        <v>458380</v>
      </c>
      <c r="I53" s="14">
        <v>1</v>
      </c>
      <c r="J53" s="14" t="s">
        <v>56</v>
      </c>
      <c r="K53" s="14" t="s">
        <v>43</v>
      </c>
      <c r="L53" s="15" t="s">
        <v>7</v>
      </c>
    </row>
    <row r="54" spans="1:12" x14ac:dyDescent="0.25">
      <c r="A54" s="14" t="s">
        <v>57</v>
      </c>
      <c r="B54" s="14">
        <v>50</v>
      </c>
      <c r="C54" s="15" t="s">
        <v>38</v>
      </c>
      <c r="D54" s="15" t="s">
        <v>35</v>
      </c>
      <c r="E54" s="15" t="s">
        <v>58</v>
      </c>
      <c r="F54" s="15" t="s">
        <v>9</v>
      </c>
      <c r="G54" s="15" t="s">
        <v>55</v>
      </c>
      <c r="H54" s="20">
        <v>500000</v>
      </c>
      <c r="I54" s="14">
        <v>1</v>
      </c>
      <c r="J54" s="14" t="s">
        <v>42</v>
      </c>
      <c r="K54" s="14" t="s">
        <v>43</v>
      </c>
      <c r="L54" s="15" t="s">
        <v>7</v>
      </c>
    </row>
    <row r="55" spans="1:12" x14ac:dyDescent="0.25">
      <c r="A55" s="14" t="s">
        <v>189</v>
      </c>
      <c r="B55" s="14">
        <v>51</v>
      </c>
      <c r="C55" s="15" t="s">
        <v>6</v>
      </c>
      <c r="D55" s="15" t="s">
        <v>48</v>
      </c>
      <c r="E55" s="15" t="s">
        <v>190</v>
      </c>
      <c r="F55" s="15" t="s">
        <v>190</v>
      </c>
      <c r="G55" s="15" t="s">
        <v>191</v>
      </c>
      <c r="H55" s="20">
        <v>269781.75</v>
      </c>
      <c r="I55" s="14">
        <v>1</v>
      </c>
      <c r="J55" s="14" t="s">
        <v>11</v>
      </c>
      <c r="K55" s="14" t="s">
        <v>12</v>
      </c>
      <c r="L55" s="15" t="s">
        <v>7</v>
      </c>
    </row>
    <row r="56" spans="1:12" x14ac:dyDescent="0.25">
      <c r="A56" s="14" t="s">
        <v>192</v>
      </c>
      <c r="B56" s="14">
        <v>52</v>
      </c>
      <c r="C56" s="15" t="s">
        <v>143</v>
      </c>
      <c r="D56" s="15" t="s">
        <v>193</v>
      </c>
      <c r="E56" s="15" t="s">
        <v>194</v>
      </c>
      <c r="F56" s="15" t="s">
        <v>194</v>
      </c>
      <c r="G56" s="15" t="s">
        <v>150</v>
      </c>
      <c r="H56" s="20">
        <v>1220000</v>
      </c>
      <c r="I56" s="14">
        <v>1</v>
      </c>
      <c r="J56" s="14" t="s">
        <v>144</v>
      </c>
      <c r="K56" s="14" t="s">
        <v>12</v>
      </c>
      <c r="L56" s="15" t="s">
        <v>7</v>
      </c>
    </row>
    <row r="57" spans="1:12" x14ac:dyDescent="0.25">
      <c r="A57" s="14" t="s">
        <v>198</v>
      </c>
      <c r="B57" s="14">
        <v>53</v>
      </c>
      <c r="C57" s="15" t="s">
        <v>113</v>
      </c>
      <c r="D57" s="15" t="s">
        <v>7</v>
      </c>
      <c r="E57" s="15" t="s">
        <v>159</v>
      </c>
      <c r="F57" s="15" t="s">
        <v>159</v>
      </c>
      <c r="G57" s="15" t="s">
        <v>148</v>
      </c>
      <c r="H57" s="20">
        <v>5118917.43</v>
      </c>
      <c r="I57" s="14">
        <v>1</v>
      </c>
      <c r="J57" s="14" t="s">
        <v>160</v>
      </c>
      <c r="K57" s="14" t="s">
        <v>12</v>
      </c>
      <c r="L57" s="15" t="s">
        <v>7</v>
      </c>
    </row>
    <row r="58" spans="1:12" x14ac:dyDescent="0.25">
      <c r="A58" s="14" t="s">
        <v>199</v>
      </c>
      <c r="B58" s="14">
        <v>54</v>
      </c>
      <c r="C58" s="15" t="s">
        <v>6</v>
      </c>
      <c r="D58" s="15" t="s">
        <v>7</v>
      </c>
      <c r="E58" s="15" t="s">
        <v>200</v>
      </c>
      <c r="F58" s="15" t="s">
        <v>131</v>
      </c>
      <c r="G58" s="15" t="s">
        <v>157</v>
      </c>
      <c r="H58" s="20">
        <v>1128205</v>
      </c>
      <c r="I58" s="14">
        <v>1</v>
      </c>
      <c r="J58" s="14" t="s">
        <v>11</v>
      </c>
      <c r="K58" s="14" t="s">
        <v>43</v>
      </c>
      <c r="L58" s="15" t="s">
        <v>7</v>
      </c>
    </row>
    <row r="59" spans="1:12" x14ac:dyDescent="0.25">
      <c r="A59" s="14" t="s">
        <v>201</v>
      </c>
      <c r="B59" s="14">
        <v>55</v>
      </c>
      <c r="C59" s="15" t="s">
        <v>74</v>
      </c>
      <c r="D59" s="15" t="s">
        <v>31</v>
      </c>
      <c r="E59" s="15" t="s">
        <v>202</v>
      </c>
      <c r="F59" s="15" t="s">
        <v>203</v>
      </c>
      <c r="G59" s="15" t="s">
        <v>41</v>
      </c>
      <c r="H59" s="20">
        <v>1500000</v>
      </c>
      <c r="I59" s="14">
        <v>1</v>
      </c>
      <c r="J59" s="14" t="s">
        <v>77</v>
      </c>
      <c r="K59" s="14" t="s">
        <v>43</v>
      </c>
      <c r="L59" s="15" t="s">
        <v>7</v>
      </c>
    </row>
    <row r="60" spans="1:12" x14ac:dyDescent="0.25">
      <c r="A60" s="14" t="s">
        <v>204</v>
      </c>
      <c r="B60" s="14">
        <v>56</v>
      </c>
      <c r="C60" s="15" t="s">
        <v>74</v>
      </c>
      <c r="D60" s="15" t="s">
        <v>109</v>
      </c>
      <c r="E60" s="15" t="s">
        <v>205</v>
      </c>
      <c r="F60" s="15" t="s">
        <v>111</v>
      </c>
      <c r="G60" s="15" t="s">
        <v>41</v>
      </c>
      <c r="H60" s="20">
        <v>205393.00000321999</v>
      </c>
      <c r="I60" s="14">
        <v>1</v>
      </c>
      <c r="J60" s="14" t="s">
        <v>77</v>
      </c>
      <c r="K60" s="14" t="s">
        <v>43</v>
      </c>
      <c r="L60" s="15" t="s">
        <v>109</v>
      </c>
    </row>
    <row r="61" spans="1:12" x14ac:dyDescent="0.25">
      <c r="A61" s="14" t="s">
        <v>207</v>
      </c>
      <c r="B61" s="14">
        <v>57</v>
      </c>
      <c r="C61" s="15" t="s">
        <v>143</v>
      </c>
      <c r="D61" s="15" t="s">
        <v>193</v>
      </c>
      <c r="E61" s="15" t="s">
        <v>194</v>
      </c>
      <c r="F61" s="15" t="s">
        <v>194</v>
      </c>
      <c r="G61" s="15" t="s">
        <v>150</v>
      </c>
      <c r="H61" s="20">
        <v>463528.09480000002</v>
      </c>
      <c r="I61" s="14">
        <v>1</v>
      </c>
      <c r="J61" s="14" t="s">
        <v>144</v>
      </c>
      <c r="K61" s="14" t="s">
        <v>12</v>
      </c>
      <c r="L61" s="15" t="s">
        <v>7</v>
      </c>
    </row>
    <row r="62" spans="1:12" x14ac:dyDescent="0.25">
      <c r="A62" s="14" t="s">
        <v>208</v>
      </c>
      <c r="B62" s="14">
        <v>58</v>
      </c>
      <c r="C62" s="15" t="s">
        <v>113</v>
      </c>
      <c r="D62" s="15" t="s">
        <v>7</v>
      </c>
      <c r="E62" s="15" t="s">
        <v>159</v>
      </c>
      <c r="F62" s="15" t="s">
        <v>159</v>
      </c>
      <c r="G62" s="15" t="s">
        <v>33</v>
      </c>
      <c r="H62" s="20">
        <v>1496794.79</v>
      </c>
      <c r="I62" s="14">
        <v>1</v>
      </c>
      <c r="J62" s="14" t="s">
        <v>160</v>
      </c>
      <c r="K62" s="14" t="s">
        <v>12</v>
      </c>
      <c r="L62" s="15" t="s">
        <v>7</v>
      </c>
    </row>
    <row r="63" spans="1:12" x14ac:dyDescent="0.25">
      <c r="A63" s="14" t="s">
        <v>221</v>
      </c>
      <c r="B63" s="14">
        <v>59</v>
      </c>
      <c r="C63" s="15" t="s">
        <v>143</v>
      </c>
      <c r="D63" s="15" t="s">
        <v>182</v>
      </c>
      <c r="E63" s="15" t="s">
        <v>183</v>
      </c>
      <c r="F63" s="15" t="s">
        <v>184</v>
      </c>
      <c r="G63" s="15" t="s">
        <v>84</v>
      </c>
      <c r="H63" s="20">
        <v>183000</v>
      </c>
      <c r="I63" s="14">
        <v>1</v>
      </c>
      <c r="J63" s="14" t="s">
        <v>144</v>
      </c>
      <c r="K63" s="14" t="s">
        <v>12</v>
      </c>
      <c r="L63" s="15" t="s">
        <v>7</v>
      </c>
    </row>
    <row r="64" spans="1:12" x14ac:dyDescent="0.25">
      <c r="A64" s="14" t="s">
        <v>59</v>
      </c>
      <c r="B64" s="14">
        <v>60</v>
      </c>
      <c r="C64" s="15" t="s">
        <v>60</v>
      </c>
      <c r="D64" s="15" t="s">
        <v>61</v>
      </c>
      <c r="E64" s="15" t="s">
        <v>62</v>
      </c>
      <c r="F64" s="15" t="s">
        <v>9</v>
      </c>
      <c r="G64" s="15" t="s">
        <v>55</v>
      </c>
      <c r="H64" s="20">
        <v>1980000</v>
      </c>
      <c r="I64" s="14">
        <v>1</v>
      </c>
      <c r="J64" s="14" t="s">
        <v>63</v>
      </c>
      <c r="K64" s="14" t="s">
        <v>43</v>
      </c>
      <c r="L64" s="15" t="s">
        <v>7</v>
      </c>
    </row>
    <row r="65" spans="1:12" x14ac:dyDescent="0.25">
      <c r="A65" s="14" t="s">
        <v>211</v>
      </c>
      <c r="B65" s="14">
        <v>61</v>
      </c>
      <c r="C65" s="15" t="s">
        <v>60</v>
      </c>
      <c r="D65" s="15" t="s">
        <v>138</v>
      </c>
      <c r="E65" s="15" t="s">
        <v>214</v>
      </c>
      <c r="F65" s="15" t="s">
        <v>111</v>
      </c>
      <c r="G65" s="15" t="s">
        <v>55</v>
      </c>
      <c r="H65" s="20">
        <v>30500</v>
      </c>
      <c r="I65" s="14">
        <v>1</v>
      </c>
      <c r="J65" s="14" t="s">
        <v>139</v>
      </c>
      <c r="K65" s="14" t="s">
        <v>631</v>
      </c>
      <c r="L65" s="15" t="s">
        <v>7</v>
      </c>
    </row>
    <row r="66" spans="1:12" x14ac:dyDescent="0.25">
      <c r="A66" s="14" t="s">
        <v>211</v>
      </c>
      <c r="B66" s="14">
        <v>62</v>
      </c>
      <c r="C66" s="15" t="s">
        <v>60</v>
      </c>
      <c r="D66" s="15" t="s">
        <v>138</v>
      </c>
      <c r="E66" s="15" t="s">
        <v>212</v>
      </c>
      <c r="F66" s="15" t="s">
        <v>16</v>
      </c>
      <c r="G66" s="15" t="s">
        <v>55</v>
      </c>
      <c r="H66" s="20">
        <v>500200</v>
      </c>
      <c r="I66" s="14">
        <v>1</v>
      </c>
      <c r="J66" s="14" t="s">
        <v>139</v>
      </c>
      <c r="K66" s="14" t="s">
        <v>631</v>
      </c>
      <c r="L66" s="15" t="s">
        <v>7</v>
      </c>
    </row>
    <row r="67" spans="1:12" x14ac:dyDescent="0.25">
      <c r="A67" s="14" t="s">
        <v>211</v>
      </c>
      <c r="B67" s="14">
        <v>63</v>
      </c>
      <c r="C67" s="15" t="s">
        <v>60</v>
      </c>
      <c r="D67" s="15" t="s">
        <v>138</v>
      </c>
      <c r="E67" s="15" t="s">
        <v>213</v>
      </c>
      <c r="F67" s="15" t="s">
        <v>16</v>
      </c>
      <c r="G67" s="15" t="s">
        <v>55</v>
      </c>
      <c r="H67" s="20">
        <v>323300</v>
      </c>
      <c r="I67" s="14">
        <v>1</v>
      </c>
      <c r="J67" s="14" t="s">
        <v>139</v>
      </c>
      <c r="K67" s="14" t="s">
        <v>631</v>
      </c>
      <c r="L67" s="15" t="s">
        <v>7</v>
      </c>
    </row>
    <row r="68" spans="1:12" x14ac:dyDescent="0.25">
      <c r="A68" s="14" t="s">
        <v>215</v>
      </c>
      <c r="B68" s="14">
        <v>64</v>
      </c>
      <c r="C68" s="15" t="s">
        <v>113</v>
      </c>
      <c r="D68" s="15" t="s">
        <v>7</v>
      </c>
      <c r="E68" s="15" t="s">
        <v>159</v>
      </c>
      <c r="F68" s="15" t="s">
        <v>159</v>
      </c>
      <c r="G68" s="15" t="s">
        <v>170</v>
      </c>
      <c r="H68" s="20">
        <v>2378324.8654</v>
      </c>
      <c r="I68" s="14">
        <v>1</v>
      </c>
      <c r="J68" s="14" t="s">
        <v>160</v>
      </c>
      <c r="K68" s="14" t="s">
        <v>12</v>
      </c>
      <c r="L68" s="15" t="s">
        <v>7</v>
      </c>
    </row>
    <row r="69" spans="1:12" x14ac:dyDescent="0.25">
      <c r="A69" s="14" t="s">
        <v>216</v>
      </c>
      <c r="B69" s="14">
        <v>65</v>
      </c>
      <c r="C69" s="15" t="s">
        <v>113</v>
      </c>
      <c r="D69" s="15" t="s">
        <v>7</v>
      </c>
      <c r="E69" s="15" t="s">
        <v>159</v>
      </c>
      <c r="F69" s="15" t="s">
        <v>159</v>
      </c>
      <c r="G69" s="15" t="s">
        <v>25</v>
      </c>
      <c r="H69" s="20">
        <v>2627055.7069000001</v>
      </c>
      <c r="I69" s="14">
        <v>1</v>
      </c>
      <c r="J69" s="14" t="s">
        <v>160</v>
      </c>
      <c r="K69" s="14" t="s">
        <v>12</v>
      </c>
      <c r="L69" s="15" t="s">
        <v>7</v>
      </c>
    </row>
    <row r="70" spans="1:12" x14ac:dyDescent="0.25">
      <c r="A70" s="14" t="s">
        <v>217</v>
      </c>
      <c r="B70" s="14">
        <v>66</v>
      </c>
      <c r="C70" s="15" t="s">
        <v>113</v>
      </c>
      <c r="D70" s="15" t="s">
        <v>7</v>
      </c>
      <c r="E70" s="15" t="s">
        <v>159</v>
      </c>
      <c r="F70" s="15" t="s">
        <v>159</v>
      </c>
      <c r="G70" s="15" t="s">
        <v>103</v>
      </c>
      <c r="H70" s="20">
        <v>2626800.8583</v>
      </c>
      <c r="I70" s="14">
        <v>1</v>
      </c>
      <c r="J70" s="14" t="s">
        <v>160</v>
      </c>
      <c r="K70" s="14" t="s">
        <v>12</v>
      </c>
      <c r="L70" s="15" t="s">
        <v>7</v>
      </c>
    </row>
    <row r="71" spans="1:12" x14ac:dyDescent="0.25">
      <c r="A71" s="14" t="s">
        <v>218</v>
      </c>
      <c r="B71" s="14">
        <v>67</v>
      </c>
      <c r="C71" s="15" t="s">
        <v>143</v>
      </c>
      <c r="D71" s="15" t="s">
        <v>193</v>
      </c>
      <c r="E71" s="15" t="s">
        <v>194</v>
      </c>
      <c r="F71" s="15" t="s">
        <v>194</v>
      </c>
      <c r="G71" s="15" t="s">
        <v>150</v>
      </c>
      <c r="H71" s="20">
        <v>2633858</v>
      </c>
      <c r="I71" s="14">
        <v>1</v>
      </c>
      <c r="J71" s="14" t="s">
        <v>144</v>
      </c>
      <c r="K71" s="14" t="s">
        <v>12</v>
      </c>
      <c r="L71" s="15" t="s">
        <v>7</v>
      </c>
    </row>
    <row r="72" spans="1:12" x14ac:dyDescent="0.25">
      <c r="A72" s="14" t="s">
        <v>219</v>
      </c>
      <c r="B72" s="14">
        <v>68</v>
      </c>
      <c r="C72" s="15" t="s">
        <v>113</v>
      </c>
      <c r="D72" s="15" t="s">
        <v>7</v>
      </c>
      <c r="E72" s="15" t="s">
        <v>159</v>
      </c>
      <c r="F72" s="15" t="s">
        <v>159</v>
      </c>
      <c r="G72" s="15" t="s">
        <v>17</v>
      </c>
      <c r="H72" s="20">
        <v>2694016.9256000002</v>
      </c>
      <c r="I72" s="14">
        <v>1</v>
      </c>
      <c r="J72" s="14" t="s">
        <v>160</v>
      </c>
      <c r="K72" s="14" t="s">
        <v>12</v>
      </c>
      <c r="L72" s="15" t="s">
        <v>7</v>
      </c>
    </row>
    <row r="73" spans="1:12" x14ac:dyDescent="0.25">
      <c r="A73" s="14" t="s">
        <v>220</v>
      </c>
      <c r="B73" s="14">
        <v>69</v>
      </c>
      <c r="C73" s="15" t="s">
        <v>143</v>
      </c>
      <c r="D73" s="15" t="s">
        <v>193</v>
      </c>
      <c r="E73" s="15" t="s">
        <v>194</v>
      </c>
      <c r="F73" s="15" t="s">
        <v>194</v>
      </c>
      <c r="G73" s="15" t="s">
        <v>150</v>
      </c>
      <c r="H73" s="20">
        <v>536563.90520000004</v>
      </c>
      <c r="I73" s="14">
        <v>1</v>
      </c>
      <c r="J73" s="14" t="s">
        <v>144</v>
      </c>
      <c r="K73" s="14" t="s">
        <v>12</v>
      </c>
      <c r="L73" s="15" t="s">
        <v>7</v>
      </c>
    </row>
    <row r="74" spans="1:12" x14ac:dyDescent="0.25">
      <c r="A74" s="14" t="s">
        <v>223</v>
      </c>
      <c r="B74" s="14">
        <v>70</v>
      </c>
      <c r="C74" s="15" t="s">
        <v>113</v>
      </c>
      <c r="D74" s="15" t="s">
        <v>7</v>
      </c>
      <c r="E74" s="15" t="s">
        <v>159</v>
      </c>
      <c r="F74" s="15" t="s">
        <v>159</v>
      </c>
      <c r="G74" s="15" t="s">
        <v>136</v>
      </c>
      <c r="H74" s="20">
        <v>3171475.8964999998</v>
      </c>
      <c r="I74" s="14">
        <v>1</v>
      </c>
      <c r="J74" s="14" t="s">
        <v>160</v>
      </c>
      <c r="K74" s="14" t="s">
        <v>12</v>
      </c>
      <c r="L74" s="15" t="s">
        <v>7</v>
      </c>
    </row>
    <row r="75" spans="1:12" x14ac:dyDescent="0.25">
      <c r="A75" s="14" t="s">
        <v>224</v>
      </c>
      <c r="B75" s="14">
        <v>71</v>
      </c>
      <c r="C75" s="15" t="s">
        <v>113</v>
      </c>
      <c r="D75" s="15" t="s">
        <v>7</v>
      </c>
      <c r="E75" s="15" t="s">
        <v>225</v>
      </c>
      <c r="F75" s="15" t="s">
        <v>167</v>
      </c>
      <c r="G75" s="15" t="s">
        <v>226</v>
      </c>
      <c r="H75" s="20">
        <v>3187757.58</v>
      </c>
      <c r="I75" s="14">
        <v>1</v>
      </c>
      <c r="J75" s="14" t="s">
        <v>160</v>
      </c>
      <c r="K75" s="14" t="s">
        <v>12</v>
      </c>
      <c r="L75" s="15" t="s">
        <v>7</v>
      </c>
    </row>
    <row r="76" spans="1:12" x14ac:dyDescent="0.25">
      <c r="A76" s="14" t="s">
        <v>227</v>
      </c>
      <c r="B76" s="14">
        <v>72</v>
      </c>
      <c r="C76" s="15" t="s">
        <v>113</v>
      </c>
      <c r="D76" s="15" t="s">
        <v>7</v>
      </c>
      <c r="E76" s="15" t="s">
        <v>159</v>
      </c>
      <c r="F76" s="15" t="s">
        <v>159</v>
      </c>
      <c r="G76" s="15" t="s">
        <v>84</v>
      </c>
      <c r="H76" s="20">
        <v>3267804.77</v>
      </c>
      <c r="I76" s="14">
        <v>1</v>
      </c>
      <c r="J76" s="14" t="s">
        <v>160</v>
      </c>
      <c r="K76" s="14" t="s">
        <v>12</v>
      </c>
      <c r="L76" s="15" t="s">
        <v>7</v>
      </c>
    </row>
    <row r="77" spans="1:12" x14ac:dyDescent="0.25">
      <c r="A77" s="14" t="s">
        <v>228</v>
      </c>
      <c r="B77" s="14">
        <v>73</v>
      </c>
      <c r="C77" s="15" t="s">
        <v>74</v>
      </c>
      <c r="D77" s="15" t="s">
        <v>31</v>
      </c>
      <c r="E77" s="15" t="s">
        <v>229</v>
      </c>
      <c r="F77" s="15" t="s">
        <v>203</v>
      </c>
      <c r="G77" s="15" t="s">
        <v>41</v>
      </c>
      <c r="H77" s="20">
        <v>4000000</v>
      </c>
      <c r="I77" s="14">
        <v>1</v>
      </c>
      <c r="J77" s="14" t="s">
        <v>77</v>
      </c>
      <c r="K77" s="14" t="s">
        <v>43</v>
      </c>
      <c r="L77" s="15" t="s">
        <v>7</v>
      </c>
    </row>
    <row r="78" spans="1:12" x14ac:dyDescent="0.25">
      <c r="A78" s="14" t="s">
        <v>230</v>
      </c>
      <c r="B78" s="14">
        <v>74</v>
      </c>
      <c r="C78" s="15" t="s">
        <v>113</v>
      </c>
      <c r="D78" s="15" t="s">
        <v>7</v>
      </c>
      <c r="E78" s="15" t="s">
        <v>231</v>
      </c>
      <c r="F78" s="15" t="s">
        <v>232</v>
      </c>
      <c r="G78" s="15" t="s">
        <v>206</v>
      </c>
      <c r="H78" s="20">
        <v>4000000</v>
      </c>
      <c r="I78" s="14">
        <v>1</v>
      </c>
      <c r="J78" s="14" t="s">
        <v>233</v>
      </c>
      <c r="K78" s="14" t="s">
        <v>43</v>
      </c>
      <c r="L78" s="15" t="s">
        <v>7</v>
      </c>
    </row>
    <row r="79" spans="1:12" x14ac:dyDescent="0.25">
      <c r="A79" s="14" t="s">
        <v>234</v>
      </c>
      <c r="B79" s="14">
        <v>75</v>
      </c>
      <c r="C79" s="15" t="s">
        <v>6</v>
      </c>
      <c r="D79" s="15" t="s">
        <v>7</v>
      </c>
      <c r="E79" s="15" t="s">
        <v>235</v>
      </c>
      <c r="F79" s="15" t="s">
        <v>131</v>
      </c>
      <c r="G79" s="15" t="s">
        <v>157</v>
      </c>
      <c r="H79" s="20">
        <v>1293473.6842105263</v>
      </c>
      <c r="I79" s="14">
        <v>1</v>
      </c>
      <c r="J79" s="14" t="s">
        <v>11</v>
      </c>
      <c r="K79" s="14" t="s">
        <v>12</v>
      </c>
      <c r="L79" s="15" t="s">
        <v>7</v>
      </c>
    </row>
    <row r="80" spans="1:12" x14ac:dyDescent="0.25">
      <c r="A80" s="14" t="s">
        <v>236</v>
      </c>
      <c r="B80" s="14">
        <v>76</v>
      </c>
      <c r="C80" s="15" t="s">
        <v>113</v>
      </c>
      <c r="D80" s="15" t="s">
        <v>7</v>
      </c>
      <c r="E80" s="15" t="s">
        <v>159</v>
      </c>
      <c r="F80" s="15" t="s">
        <v>159</v>
      </c>
      <c r="G80" s="15" t="s">
        <v>88</v>
      </c>
      <c r="H80" s="20">
        <v>4377372.2627999997</v>
      </c>
      <c r="I80" s="14">
        <v>1</v>
      </c>
      <c r="J80" s="14" t="s">
        <v>160</v>
      </c>
      <c r="K80" s="14" t="s">
        <v>12</v>
      </c>
      <c r="L80" s="15" t="s">
        <v>7</v>
      </c>
    </row>
    <row r="81" spans="1:12" x14ac:dyDescent="0.25">
      <c r="A81" s="14" t="s">
        <v>237</v>
      </c>
      <c r="B81" s="14">
        <v>77</v>
      </c>
      <c r="C81" s="15" t="s">
        <v>113</v>
      </c>
      <c r="D81" s="15" t="s">
        <v>7</v>
      </c>
      <c r="E81" s="15" t="s">
        <v>159</v>
      </c>
      <c r="F81" s="15" t="s">
        <v>159</v>
      </c>
      <c r="G81" s="15" t="s">
        <v>147</v>
      </c>
      <c r="H81" s="20">
        <v>4704593.6900000004</v>
      </c>
      <c r="I81" s="14">
        <v>1</v>
      </c>
      <c r="J81" s="14" t="s">
        <v>160</v>
      </c>
      <c r="K81" s="14" t="s">
        <v>12</v>
      </c>
      <c r="L81" s="15" t="s">
        <v>7</v>
      </c>
    </row>
    <row r="82" spans="1:12" x14ac:dyDescent="0.25">
      <c r="A82" s="14" t="s">
        <v>239</v>
      </c>
      <c r="B82" s="14">
        <v>78</v>
      </c>
      <c r="C82" s="15" t="s">
        <v>60</v>
      </c>
      <c r="D82" s="15" t="s">
        <v>61</v>
      </c>
      <c r="E82" s="15" t="s">
        <v>240</v>
      </c>
      <c r="F82" s="15" t="s">
        <v>241</v>
      </c>
      <c r="G82" s="15" t="s">
        <v>55</v>
      </c>
      <c r="H82" s="20">
        <v>5500000</v>
      </c>
      <c r="I82" s="14">
        <v>1</v>
      </c>
      <c r="J82" s="14" t="s">
        <v>63</v>
      </c>
      <c r="K82" s="14" t="s">
        <v>43</v>
      </c>
      <c r="L82" s="15" t="s">
        <v>7</v>
      </c>
    </row>
    <row r="83" spans="1:12" x14ac:dyDescent="0.25">
      <c r="A83" s="14" t="s">
        <v>242</v>
      </c>
      <c r="B83" s="14">
        <v>79</v>
      </c>
      <c r="C83" s="15" t="s">
        <v>113</v>
      </c>
      <c r="D83" s="15" t="s">
        <v>7</v>
      </c>
      <c r="E83" s="15" t="s">
        <v>159</v>
      </c>
      <c r="F83" s="15" t="s">
        <v>159</v>
      </c>
      <c r="G83" s="15" t="s">
        <v>98</v>
      </c>
      <c r="H83" s="20">
        <v>5637105.9828000003</v>
      </c>
      <c r="I83" s="14">
        <v>1</v>
      </c>
      <c r="J83" s="14" t="s">
        <v>160</v>
      </c>
      <c r="K83" s="14" t="s">
        <v>12</v>
      </c>
      <c r="L83" s="15" t="s">
        <v>7</v>
      </c>
    </row>
    <row r="84" spans="1:12" x14ac:dyDescent="0.25">
      <c r="A84" s="14" t="s">
        <v>243</v>
      </c>
      <c r="B84" s="14">
        <v>80</v>
      </c>
      <c r="C84" s="15" t="s">
        <v>113</v>
      </c>
      <c r="D84" s="15" t="s">
        <v>7</v>
      </c>
      <c r="E84" s="15" t="s">
        <v>159</v>
      </c>
      <c r="F84" s="15" t="s">
        <v>159</v>
      </c>
      <c r="G84" s="15" t="s">
        <v>10</v>
      </c>
      <c r="H84" s="20">
        <v>5926933.1600000001</v>
      </c>
      <c r="I84" s="14">
        <v>1</v>
      </c>
      <c r="J84" s="14" t="s">
        <v>160</v>
      </c>
      <c r="K84" s="14" t="s">
        <v>12</v>
      </c>
      <c r="L84" s="15" t="s">
        <v>7</v>
      </c>
    </row>
    <row r="85" spans="1:12" x14ac:dyDescent="0.25">
      <c r="A85" s="14" t="s">
        <v>244</v>
      </c>
      <c r="B85" s="14">
        <v>81</v>
      </c>
      <c r="C85" s="15" t="s">
        <v>113</v>
      </c>
      <c r="D85" s="15" t="s">
        <v>7</v>
      </c>
      <c r="E85" s="15" t="s">
        <v>246</v>
      </c>
      <c r="F85" s="15" t="s">
        <v>16</v>
      </c>
      <c r="G85" s="15" t="s">
        <v>206</v>
      </c>
      <c r="H85" s="20">
        <v>156668</v>
      </c>
      <c r="I85" s="14">
        <v>1</v>
      </c>
      <c r="J85" s="14" t="s">
        <v>247</v>
      </c>
      <c r="K85" s="14" t="s">
        <v>43</v>
      </c>
      <c r="L85" s="15" t="s">
        <v>7</v>
      </c>
    </row>
    <row r="86" spans="1:12" x14ac:dyDescent="0.25">
      <c r="A86" s="14" t="s">
        <v>248</v>
      </c>
      <c r="B86" s="14">
        <v>82</v>
      </c>
      <c r="C86" s="15" t="s">
        <v>113</v>
      </c>
      <c r="D86" s="15" t="s">
        <v>7</v>
      </c>
      <c r="E86" s="15" t="s">
        <v>249</v>
      </c>
      <c r="F86" s="15" t="s">
        <v>16</v>
      </c>
      <c r="G86" s="15" t="s">
        <v>206</v>
      </c>
      <c r="H86" s="20">
        <v>4600000</v>
      </c>
      <c r="I86" s="14">
        <v>1</v>
      </c>
      <c r="J86" s="14" t="s">
        <v>247</v>
      </c>
      <c r="K86" s="14" t="s">
        <v>43</v>
      </c>
      <c r="L86" s="15" t="s">
        <v>7</v>
      </c>
    </row>
    <row r="87" spans="1:12" x14ac:dyDescent="0.25">
      <c r="A87" s="14" t="s">
        <v>250</v>
      </c>
      <c r="B87" s="14">
        <v>83</v>
      </c>
      <c r="C87" s="15" t="s">
        <v>113</v>
      </c>
      <c r="D87" s="15" t="s">
        <v>7</v>
      </c>
      <c r="E87" s="15" t="s">
        <v>159</v>
      </c>
      <c r="F87" s="15" t="s">
        <v>159</v>
      </c>
      <c r="G87" s="15" t="s">
        <v>112</v>
      </c>
      <c r="H87" s="20">
        <v>6277534.8892000001</v>
      </c>
      <c r="I87" s="14">
        <v>1</v>
      </c>
      <c r="J87" s="14" t="s">
        <v>160</v>
      </c>
      <c r="K87" s="14" t="s">
        <v>12</v>
      </c>
      <c r="L87" s="15" t="s">
        <v>7</v>
      </c>
    </row>
    <row r="88" spans="1:12" x14ac:dyDescent="0.25">
      <c r="A88" s="14" t="s">
        <v>251</v>
      </c>
      <c r="B88" s="14">
        <v>84</v>
      </c>
      <c r="C88" s="15" t="s">
        <v>113</v>
      </c>
      <c r="D88" s="15" t="s">
        <v>7</v>
      </c>
      <c r="E88" s="15" t="s">
        <v>252</v>
      </c>
      <c r="F88" s="15" t="s">
        <v>232</v>
      </c>
      <c r="G88" s="15" t="s">
        <v>206</v>
      </c>
      <c r="H88" s="20">
        <v>6400000</v>
      </c>
      <c r="I88" s="14">
        <v>1</v>
      </c>
      <c r="J88" s="14" t="s">
        <v>233</v>
      </c>
      <c r="K88" s="14" t="s">
        <v>43</v>
      </c>
      <c r="L88" s="15" t="s">
        <v>115</v>
      </c>
    </row>
    <row r="89" spans="1:12" x14ac:dyDescent="0.25">
      <c r="A89" s="14" t="s">
        <v>253</v>
      </c>
      <c r="B89" s="14">
        <v>85</v>
      </c>
      <c r="C89" s="15" t="s">
        <v>113</v>
      </c>
      <c r="D89" s="15" t="s">
        <v>7</v>
      </c>
      <c r="E89" s="15" t="s">
        <v>159</v>
      </c>
      <c r="F89" s="15" t="s">
        <v>159</v>
      </c>
      <c r="G89" s="15" t="s">
        <v>87</v>
      </c>
      <c r="H89" s="20">
        <v>7817093.0595000004</v>
      </c>
      <c r="I89" s="14">
        <v>1</v>
      </c>
      <c r="J89" s="14" t="s">
        <v>160</v>
      </c>
      <c r="K89" s="14" t="s">
        <v>12</v>
      </c>
      <c r="L89" s="15" t="s">
        <v>7</v>
      </c>
    </row>
    <row r="90" spans="1:12" x14ac:dyDescent="0.25">
      <c r="A90" s="14" t="s">
        <v>254</v>
      </c>
      <c r="B90" s="14">
        <v>86</v>
      </c>
      <c r="C90" s="15" t="s">
        <v>6</v>
      </c>
      <c r="D90" s="15" t="s">
        <v>48</v>
      </c>
      <c r="E90" s="15" t="s">
        <v>255</v>
      </c>
      <c r="F90" s="15" t="s">
        <v>255</v>
      </c>
      <c r="G90" s="15" t="s">
        <v>191</v>
      </c>
      <c r="H90" s="20">
        <v>7093255.5</v>
      </c>
      <c r="I90" s="14">
        <v>1</v>
      </c>
      <c r="J90" s="14" t="s">
        <v>11</v>
      </c>
      <c r="K90" s="14" t="s">
        <v>12</v>
      </c>
      <c r="L90" s="15" t="s">
        <v>7</v>
      </c>
    </row>
    <row r="91" spans="1:12" x14ac:dyDescent="0.25">
      <c r="A91" s="14" t="s">
        <v>256</v>
      </c>
      <c r="B91" s="14">
        <v>87</v>
      </c>
      <c r="C91" s="15" t="s">
        <v>113</v>
      </c>
      <c r="D91" s="15" t="s">
        <v>7</v>
      </c>
      <c r="E91" s="15" t="s">
        <v>159</v>
      </c>
      <c r="F91" s="15" t="s">
        <v>159</v>
      </c>
      <c r="G91" s="15" t="s">
        <v>66</v>
      </c>
      <c r="H91" s="20">
        <v>8082820.9768000003</v>
      </c>
      <c r="I91" s="14">
        <v>1</v>
      </c>
      <c r="J91" s="14" t="s">
        <v>160</v>
      </c>
      <c r="K91" s="14" t="s">
        <v>12</v>
      </c>
      <c r="L91" s="15" t="s">
        <v>7</v>
      </c>
    </row>
    <row r="92" spans="1:12" x14ac:dyDescent="0.25">
      <c r="A92" s="14" t="s">
        <v>257</v>
      </c>
      <c r="B92" s="14">
        <v>88</v>
      </c>
      <c r="C92" s="15" t="s">
        <v>113</v>
      </c>
      <c r="D92" s="15" t="s">
        <v>7</v>
      </c>
      <c r="E92" s="15" t="s">
        <v>258</v>
      </c>
      <c r="F92" s="15" t="s">
        <v>232</v>
      </c>
      <c r="G92" s="15" t="s">
        <v>206</v>
      </c>
      <c r="H92" s="20">
        <v>12000000</v>
      </c>
      <c r="I92" s="14">
        <v>1</v>
      </c>
      <c r="J92" s="14" t="s">
        <v>233</v>
      </c>
      <c r="K92" s="14" t="s">
        <v>43</v>
      </c>
      <c r="L92" s="15" t="s">
        <v>7</v>
      </c>
    </row>
    <row r="93" spans="1:12" x14ac:dyDescent="0.25">
      <c r="A93" s="14" t="s">
        <v>259</v>
      </c>
      <c r="B93" s="14">
        <v>89</v>
      </c>
      <c r="C93" s="15" t="s">
        <v>113</v>
      </c>
      <c r="D93" s="15" t="s">
        <v>7</v>
      </c>
      <c r="E93" s="15" t="s">
        <v>225</v>
      </c>
      <c r="F93" s="15" t="s">
        <v>167</v>
      </c>
      <c r="G93" s="15" t="s">
        <v>168</v>
      </c>
      <c r="H93" s="20">
        <v>4831442.4737</v>
      </c>
      <c r="I93" s="14">
        <v>1</v>
      </c>
      <c r="J93" s="14" t="s">
        <v>169</v>
      </c>
      <c r="K93" s="14" t="s">
        <v>12</v>
      </c>
      <c r="L93" s="15" t="s">
        <v>7</v>
      </c>
    </row>
    <row r="94" spans="1:12" x14ac:dyDescent="0.25">
      <c r="A94" s="14" t="s">
        <v>260</v>
      </c>
      <c r="B94" s="14">
        <v>90</v>
      </c>
      <c r="C94" s="15" t="s">
        <v>74</v>
      </c>
      <c r="D94" s="15" t="s">
        <v>31</v>
      </c>
      <c r="E94" s="15" t="s">
        <v>261</v>
      </c>
      <c r="F94" s="15" t="s">
        <v>203</v>
      </c>
      <c r="G94" s="15" t="s">
        <v>41</v>
      </c>
      <c r="H94" s="20">
        <v>9000000</v>
      </c>
      <c r="I94" s="14">
        <v>1</v>
      </c>
      <c r="J94" s="14" t="s">
        <v>77</v>
      </c>
      <c r="K94" s="14" t="s">
        <v>43</v>
      </c>
      <c r="L94" s="15" t="s">
        <v>7</v>
      </c>
    </row>
    <row r="95" spans="1:12" x14ac:dyDescent="0.25">
      <c r="A95" s="14" t="s">
        <v>264</v>
      </c>
      <c r="B95" s="14">
        <v>91</v>
      </c>
      <c r="C95" s="15" t="s">
        <v>113</v>
      </c>
      <c r="D95" s="15" t="s">
        <v>152</v>
      </c>
      <c r="E95" s="15" t="s">
        <v>265</v>
      </c>
      <c r="F95" s="15" t="s">
        <v>266</v>
      </c>
      <c r="G95" s="15" t="s">
        <v>179</v>
      </c>
      <c r="H95" s="20">
        <f>11584283.925031+5038436</f>
        <v>16622719.925031001</v>
      </c>
      <c r="I95" s="14">
        <v>1</v>
      </c>
      <c r="J95" s="14" t="s">
        <v>113</v>
      </c>
      <c r="K95" s="14" t="s">
        <v>632</v>
      </c>
      <c r="L95" s="15" t="s">
        <v>266</v>
      </c>
    </row>
    <row r="96" spans="1:12" x14ac:dyDescent="0.25">
      <c r="A96" s="14" t="s">
        <v>267</v>
      </c>
      <c r="B96" s="14">
        <v>92</v>
      </c>
      <c r="C96" s="15" t="s">
        <v>143</v>
      </c>
      <c r="D96" s="15" t="s">
        <v>193</v>
      </c>
      <c r="E96" s="15" t="s">
        <v>194</v>
      </c>
      <c r="F96" s="15" t="s">
        <v>194</v>
      </c>
      <c r="G96" s="15" t="s">
        <v>150</v>
      </c>
      <c r="H96" s="20">
        <v>27707107.679999836</v>
      </c>
      <c r="I96" s="14">
        <v>1</v>
      </c>
      <c r="J96" s="14" t="s">
        <v>144</v>
      </c>
      <c r="K96" s="14" t="s">
        <v>12</v>
      </c>
      <c r="L96" s="15" t="s">
        <v>7</v>
      </c>
    </row>
    <row r="97" spans="1:12" x14ac:dyDescent="0.25">
      <c r="A97" s="14" t="s">
        <v>269</v>
      </c>
      <c r="B97" s="14">
        <v>93</v>
      </c>
      <c r="C97" s="15" t="s">
        <v>270</v>
      </c>
      <c r="D97" s="15" t="s">
        <v>245</v>
      </c>
      <c r="E97" s="15" t="s">
        <v>271</v>
      </c>
      <c r="F97" s="15" t="s">
        <v>245</v>
      </c>
      <c r="G97" s="15" t="s">
        <v>179</v>
      </c>
      <c r="H97" s="20">
        <v>5915634</v>
      </c>
      <c r="I97" s="14">
        <v>1</v>
      </c>
      <c r="J97" s="14" t="s">
        <v>113</v>
      </c>
      <c r="K97" s="14" t="s">
        <v>633</v>
      </c>
      <c r="L97" s="15" t="s">
        <v>395</v>
      </c>
    </row>
    <row r="98" spans="1:12" x14ac:dyDescent="0.25">
      <c r="A98" s="14" t="s">
        <v>272</v>
      </c>
      <c r="B98" s="14">
        <v>94</v>
      </c>
      <c r="C98" s="15" t="s">
        <v>60</v>
      </c>
      <c r="D98" s="15" t="s">
        <v>142</v>
      </c>
      <c r="E98" s="15" t="s">
        <v>273</v>
      </c>
      <c r="F98" s="15" t="s">
        <v>16</v>
      </c>
      <c r="G98" s="15" t="s">
        <v>55</v>
      </c>
      <c r="H98" s="20">
        <v>900000</v>
      </c>
      <c r="I98" s="14">
        <v>1</v>
      </c>
      <c r="J98" s="14" t="s">
        <v>63</v>
      </c>
      <c r="K98" s="14" t="s">
        <v>631</v>
      </c>
      <c r="L98" s="15" t="s">
        <v>18</v>
      </c>
    </row>
    <row r="99" spans="1:12" x14ac:dyDescent="0.25">
      <c r="A99" s="14" t="s">
        <v>275</v>
      </c>
      <c r="B99" s="14">
        <v>95</v>
      </c>
      <c r="C99" s="15" t="s">
        <v>143</v>
      </c>
      <c r="D99" s="15" t="s">
        <v>114</v>
      </c>
      <c r="E99" s="15" t="s">
        <v>276</v>
      </c>
      <c r="F99" s="15" t="s">
        <v>16</v>
      </c>
      <c r="G99" s="15" t="s">
        <v>146</v>
      </c>
      <c r="H99" s="20">
        <v>634400</v>
      </c>
      <c r="I99" s="14">
        <v>1</v>
      </c>
      <c r="J99" s="14" t="s">
        <v>144</v>
      </c>
      <c r="K99" s="14" t="s">
        <v>43</v>
      </c>
      <c r="L99" s="15" t="s">
        <v>18</v>
      </c>
    </row>
    <row r="100" spans="1:12" x14ac:dyDescent="0.25">
      <c r="A100" s="14" t="s">
        <v>275</v>
      </c>
      <c r="B100" s="14">
        <v>96</v>
      </c>
      <c r="C100" s="15" t="s">
        <v>143</v>
      </c>
      <c r="D100" s="15" t="s">
        <v>114</v>
      </c>
      <c r="E100" s="15" t="s">
        <v>277</v>
      </c>
      <c r="F100" s="15" t="s">
        <v>16</v>
      </c>
      <c r="G100" s="15" t="s">
        <v>146</v>
      </c>
      <c r="H100" s="20">
        <v>366000</v>
      </c>
      <c r="I100" s="14">
        <v>1</v>
      </c>
      <c r="J100" s="14" t="s">
        <v>144</v>
      </c>
      <c r="K100" s="14" t="s">
        <v>43</v>
      </c>
      <c r="L100" s="15" t="s">
        <v>605</v>
      </c>
    </row>
    <row r="101" spans="1:12" x14ac:dyDescent="0.25">
      <c r="A101" s="14" t="s">
        <v>281</v>
      </c>
      <c r="B101" s="14">
        <v>97</v>
      </c>
      <c r="C101" s="15" t="s">
        <v>113</v>
      </c>
      <c r="D101" s="15" t="s">
        <v>152</v>
      </c>
      <c r="E101" s="15" t="s">
        <v>282</v>
      </c>
      <c r="F101" s="15" t="s">
        <v>266</v>
      </c>
      <c r="G101" s="15" t="s">
        <v>179</v>
      </c>
      <c r="H101" s="20">
        <v>877726.56</v>
      </c>
      <c r="I101" s="14">
        <v>1</v>
      </c>
      <c r="J101" s="14" t="s">
        <v>113</v>
      </c>
      <c r="K101" s="14" t="s">
        <v>632</v>
      </c>
      <c r="L101" s="15" t="s">
        <v>266</v>
      </c>
    </row>
    <row r="102" spans="1:12" x14ac:dyDescent="0.25">
      <c r="A102" s="14" t="s">
        <v>283</v>
      </c>
      <c r="B102" s="14">
        <v>98</v>
      </c>
      <c r="C102" s="15" t="s">
        <v>6</v>
      </c>
      <c r="D102" s="15" t="s">
        <v>7</v>
      </c>
      <c r="E102" s="15" t="s">
        <v>26</v>
      </c>
      <c r="F102" s="15" t="s">
        <v>284</v>
      </c>
      <c r="G102" s="15" t="s">
        <v>10</v>
      </c>
      <c r="H102" s="20">
        <v>5215049.1349999998</v>
      </c>
      <c r="I102" s="14">
        <v>1</v>
      </c>
      <c r="J102" s="14" t="s">
        <v>27</v>
      </c>
      <c r="K102" s="14" t="s">
        <v>12</v>
      </c>
      <c r="L102" s="15" t="s">
        <v>7</v>
      </c>
    </row>
    <row r="103" spans="1:12" x14ac:dyDescent="0.25">
      <c r="A103" s="14" t="s">
        <v>285</v>
      </c>
      <c r="B103" s="14">
        <v>99</v>
      </c>
      <c r="C103" s="15" t="s">
        <v>6</v>
      </c>
      <c r="D103" s="15" t="s">
        <v>7</v>
      </c>
      <c r="E103" s="15" t="s">
        <v>26</v>
      </c>
      <c r="F103" s="15" t="s">
        <v>284</v>
      </c>
      <c r="G103" s="15" t="s">
        <v>33</v>
      </c>
      <c r="H103" s="20">
        <v>1720881.3319000001</v>
      </c>
      <c r="I103" s="14">
        <v>1</v>
      </c>
      <c r="J103" s="14" t="s">
        <v>27</v>
      </c>
      <c r="K103" s="14" t="s">
        <v>12</v>
      </c>
      <c r="L103" s="15" t="s">
        <v>7</v>
      </c>
    </row>
    <row r="104" spans="1:12" x14ac:dyDescent="0.25">
      <c r="A104" s="14" t="s">
        <v>286</v>
      </c>
      <c r="B104" s="14">
        <v>100</v>
      </c>
      <c r="C104" s="15" t="s">
        <v>6</v>
      </c>
      <c r="D104" s="15" t="s">
        <v>7</v>
      </c>
      <c r="E104" s="15" t="s">
        <v>26</v>
      </c>
      <c r="F104" s="15" t="s">
        <v>284</v>
      </c>
      <c r="G104" s="15" t="s">
        <v>149</v>
      </c>
      <c r="H104" s="20">
        <v>2200447.4667000002</v>
      </c>
      <c r="I104" s="14">
        <v>1</v>
      </c>
      <c r="J104" s="14" t="s">
        <v>27</v>
      </c>
      <c r="K104" s="14" t="s">
        <v>12</v>
      </c>
      <c r="L104" s="15" t="s">
        <v>7</v>
      </c>
    </row>
    <row r="105" spans="1:12" x14ac:dyDescent="0.25">
      <c r="A105" s="14" t="s">
        <v>287</v>
      </c>
      <c r="B105" s="14">
        <v>101</v>
      </c>
      <c r="C105" s="15" t="s">
        <v>6</v>
      </c>
      <c r="D105" s="15" t="s">
        <v>7</v>
      </c>
      <c r="E105" s="15" t="s">
        <v>26</v>
      </c>
      <c r="F105" s="15" t="s">
        <v>284</v>
      </c>
      <c r="G105" s="15" t="s">
        <v>66</v>
      </c>
      <c r="H105" s="20">
        <v>1822452.6747999999</v>
      </c>
      <c r="I105" s="14">
        <v>1</v>
      </c>
      <c r="J105" s="14" t="s">
        <v>27</v>
      </c>
      <c r="K105" s="14" t="s">
        <v>12</v>
      </c>
      <c r="L105" s="15" t="s">
        <v>7</v>
      </c>
    </row>
    <row r="106" spans="1:12" x14ac:dyDescent="0.25">
      <c r="A106" s="14" t="s">
        <v>288</v>
      </c>
      <c r="B106" s="14">
        <v>102</v>
      </c>
      <c r="C106" s="15" t="s">
        <v>6</v>
      </c>
      <c r="D106" s="15" t="s">
        <v>7</v>
      </c>
      <c r="E106" s="15" t="s">
        <v>26</v>
      </c>
      <c r="F106" s="15" t="s">
        <v>284</v>
      </c>
      <c r="G106" s="15" t="s">
        <v>84</v>
      </c>
      <c r="H106" s="20">
        <v>1077778.5131000001</v>
      </c>
      <c r="I106" s="14">
        <v>1</v>
      </c>
      <c r="J106" s="14" t="s">
        <v>27</v>
      </c>
      <c r="K106" s="14" t="s">
        <v>12</v>
      </c>
      <c r="L106" s="15" t="s">
        <v>7</v>
      </c>
    </row>
    <row r="107" spans="1:12" x14ac:dyDescent="0.25">
      <c r="A107" s="14" t="s">
        <v>289</v>
      </c>
      <c r="B107" s="14">
        <v>103</v>
      </c>
      <c r="C107" s="15" t="s">
        <v>6</v>
      </c>
      <c r="D107" s="15" t="s">
        <v>7</v>
      </c>
      <c r="E107" s="15" t="s">
        <v>26</v>
      </c>
      <c r="F107" s="15" t="s">
        <v>284</v>
      </c>
      <c r="G107" s="15" t="s">
        <v>87</v>
      </c>
      <c r="H107" s="20">
        <v>156922.5</v>
      </c>
      <c r="I107" s="14">
        <v>1</v>
      </c>
      <c r="J107" s="14" t="s">
        <v>27</v>
      </c>
      <c r="K107" s="14" t="s">
        <v>12</v>
      </c>
      <c r="L107" s="15" t="s">
        <v>7</v>
      </c>
    </row>
    <row r="108" spans="1:12" x14ac:dyDescent="0.25">
      <c r="A108" s="14" t="s">
        <v>290</v>
      </c>
      <c r="B108" s="14">
        <v>104</v>
      </c>
      <c r="C108" s="15" t="s">
        <v>6</v>
      </c>
      <c r="D108" s="15" t="s">
        <v>7</v>
      </c>
      <c r="E108" s="15" t="s">
        <v>26</v>
      </c>
      <c r="F108" s="15" t="s">
        <v>284</v>
      </c>
      <c r="G108" s="15" t="s">
        <v>17</v>
      </c>
      <c r="H108" s="20">
        <v>703424.80729999999</v>
      </c>
      <c r="I108" s="14">
        <v>1</v>
      </c>
      <c r="J108" s="14" t="s">
        <v>27</v>
      </c>
      <c r="K108" s="14" t="s">
        <v>12</v>
      </c>
      <c r="L108" s="15" t="s">
        <v>7</v>
      </c>
    </row>
    <row r="109" spans="1:12" x14ac:dyDescent="0.25">
      <c r="A109" s="14" t="s">
        <v>291</v>
      </c>
      <c r="B109" s="14">
        <v>105</v>
      </c>
      <c r="C109" s="15" t="s">
        <v>6</v>
      </c>
      <c r="D109" s="15" t="s">
        <v>7</v>
      </c>
      <c r="E109" s="15" t="s">
        <v>26</v>
      </c>
      <c r="F109" s="15" t="s">
        <v>284</v>
      </c>
      <c r="G109" s="15" t="s">
        <v>103</v>
      </c>
      <c r="H109" s="20">
        <v>3115632.6368</v>
      </c>
      <c r="I109" s="14">
        <v>1</v>
      </c>
      <c r="J109" s="14" t="s">
        <v>27</v>
      </c>
      <c r="K109" s="14" t="s">
        <v>12</v>
      </c>
      <c r="L109" s="15" t="s">
        <v>7</v>
      </c>
    </row>
    <row r="110" spans="1:12" x14ac:dyDescent="0.25">
      <c r="A110" s="14" t="s">
        <v>292</v>
      </c>
      <c r="B110" s="14">
        <v>106</v>
      </c>
      <c r="C110" s="15" t="s">
        <v>6</v>
      </c>
      <c r="D110" s="15" t="s">
        <v>7</v>
      </c>
      <c r="E110" s="15" t="s">
        <v>26</v>
      </c>
      <c r="F110" s="15" t="s">
        <v>284</v>
      </c>
      <c r="G110" s="15" t="s">
        <v>120</v>
      </c>
      <c r="H110" s="20">
        <v>533386.02910000004</v>
      </c>
      <c r="I110" s="14">
        <v>1</v>
      </c>
      <c r="J110" s="14" t="s">
        <v>27</v>
      </c>
      <c r="K110" s="14" t="s">
        <v>12</v>
      </c>
      <c r="L110" s="15" t="s">
        <v>7</v>
      </c>
    </row>
    <row r="111" spans="1:12" x14ac:dyDescent="0.25">
      <c r="A111" s="14" t="s">
        <v>293</v>
      </c>
      <c r="B111" s="14">
        <v>107</v>
      </c>
      <c r="C111" s="15" t="s">
        <v>6</v>
      </c>
      <c r="D111" s="15" t="s">
        <v>7</v>
      </c>
      <c r="E111" s="15" t="s">
        <v>26</v>
      </c>
      <c r="F111" s="15" t="s">
        <v>284</v>
      </c>
      <c r="G111" s="15" t="s">
        <v>25</v>
      </c>
      <c r="H111" s="20">
        <v>854808.38690000004</v>
      </c>
      <c r="I111" s="14">
        <v>1</v>
      </c>
      <c r="J111" s="14" t="s">
        <v>27</v>
      </c>
      <c r="K111" s="14" t="s">
        <v>12</v>
      </c>
      <c r="L111" s="15" t="s">
        <v>7</v>
      </c>
    </row>
    <row r="112" spans="1:12" x14ac:dyDescent="0.25">
      <c r="A112" s="14" t="s">
        <v>294</v>
      </c>
      <c r="B112" s="14">
        <v>108</v>
      </c>
      <c r="C112" s="15" t="s">
        <v>6</v>
      </c>
      <c r="D112" s="15" t="s">
        <v>7</v>
      </c>
      <c r="E112" s="15" t="s">
        <v>26</v>
      </c>
      <c r="F112" s="15" t="s">
        <v>284</v>
      </c>
      <c r="G112" s="15" t="s">
        <v>127</v>
      </c>
      <c r="H112" s="20">
        <v>424622.26579999999</v>
      </c>
      <c r="I112" s="14">
        <v>1</v>
      </c>
      <c r="J112" s="14" t="s">
        <v>27</v>
      </c>
      <c r="K112" s="14" t="s">
        <v>12</v>
      </c>
      <c r="L112" s="15" t="s">
        <v>7</v>
      </c>
    </row>
    <row r="113" spans="1:12" x14ac:dyDescent="0.25">
      <c r="A113" s="14" t="s">
        <v>295</v>
      </c>
      <c r="B113" s="14">
        <v>109</v>
      </c>
      <c r="C113" s="15" t="s">
        <v>6</v>
      </c>
      <c r="D113" s="15" t="s">
        <v>7</v>
      </c>
      <c r="E113" s="15" t="s">
        <v>26</v>
      </c>
      <c r="F113" s="15" t="s">
        <v>284</v>
      </c>
      <c r="G113" s="15" t="s">
        <v>151</v>
      </c>
      <c r="H113" s="20">
        <v>788126.82750000001</v>
      </c>
      <c r="I113" s="14">
        <v>1</v>
      </c>
      <c r="J113" s="14" t="s">
        <v>27</v>
      </c>
      <c r="K113" s="14" t="s">
        <v>12</v>
      </c>
      <c r="L113" s="15" t="s">
        <v>7</v>
      </c>
    </row>
    <row r="114" spans="1:12" x14ac:dyDescent="0.25">
      <c r="A114" s="14" t="s">
        <v>296</v>
      </c>
      <c r="B114" s="14">
        <v>110</v>
      </c>
      <c r="C114" s="15" t="s">
        <v>6</v>
      </c>
      <c r="D114" s="15" t="s">
        <v>7</v>
      </c>
      <c r="E114" s="15" t="s">
        <v>26</v>
      </c>
      <c r="F114" s="15" t="s">
        <v>284</v>
      </c>
      <c r="G114" s="15" t="s">
        <v>88</v>
      </c>
      <c r="H114" s="20">
        <v>947950.55079999997</v>
      </c>
      <c r="I114" s="14">
        <v>1</v>
      </c>
      <c r="J114" s="14" t="s">
        <v>27</v>
      </c>
      <c r="K114" s="14" t="s">
        <v>12</v>
      </c>
      <c r="L114" s="15" t="s">
        <v>7</v>
      </c>
    </row>
    <row r="115" spans="1:12" x14ac:dyDescent="0.25">
      <c r="A115" s="14" t="s">
        <v>297</v>
      </c>
      <c r="B115" s="14">
        <v>111</v>
      </c>
      <c r="C115" s="15" t="s">
        <v>6</v>
      </c>
      <c r="D115" s="15" t="s">
        <v>7</v>
      </c>
      <c r="E115" s="15" t="s">
        <v>26</v>
      </c>
      <c r="F115" s="15" t="s">
        <v>284</v>
      </c>
      <c r="G115" s="15" t="s">
        <v>170</v>
      </c>
      <c r="H115" s="20">
        <v>3150425.1776999999</v>
      </c>
      <c r="I115" s="14">
        <v>1</v>
      </c>
      <c r="J115" s="14" t="s">
        <v>27</v>
      </c>
      <c r="K115" s="14" t="s">
        <v>12</v>
      </c>
      <c r="L115" s="15" t="s">
        <v>7</v>
      </c>
    </row>
    <row r="116" spans="1:12" x14ac:dyDescent="0.25">
      <c r="A116" s="14" t="s">
        <v>298</v>
      </c>
      <c r="B116" s="14">
        <v>112</v>
      </c>
      <c r="C116" s="15" t="s">
        <v>6</v>
      </c>
      <c r="D116" s="15" t="s">
        <v>7</v>
      </c>
      <c r="E116" s="15" t="s">
        <v>26</v>
      </c>
      <c r="F116" s="15" t="s">
        <v>284</v>
      </c>
      <c r="G116" s="15" t="s">
        <v>148</v>
      </c>
      <c r="H116" s="20">
        <v>1136522.8585999999</v>
      </c>
      <c r="I116" s="14">
        <v>1</v>
      </c>
      <c r="J116" s="14" t="s">
        <v>27</v>
      </c>
      <c r="K116" s="14" t="s">
        <v>12</v>
      </c>
      <c r="L116" s="15" t="s">
        <v>7</v>
      </c>
    </row>
    <row r="117" spans="1:12" x14ac:dyDescent="0.25">
      <c r="A117" s="14" t="s">
        <v>299</v>
      </c>
      <c r="B117" s="14">
        <v>113</v>
      </c>
      <c r="C117" s="15" t="s">
        <v>6</v>
      </c>
      <c r="D117" s="15" t="s">
        <v>7</v>
      </c>
      <c r="E117" s="15" t="s">
        <v>26</v>
      </c>
      <c r="F117" s="15" t="s">
        <v>284</v>
      </c>
      <c r="G117" s="15" t="s">
        <v>147</v>
      </c>
      <c r="H117" s="20">
        <v>1688436.8321</v>
      </c>
      <c r="I117" s="14">
        <v>1</v>
      </c>
      <c r="J117" s="14" t="s">
        <v>27</v>
      </c>
      <c r="K117" s="14" t="s">
        <v>12</v>
      </c>
      <c r="L117" s="15" t="s">
        <v>7</v>
      </c>
    </row>
    <row r="118" spans="1:12" x14ac:dyDescent="0.25">
      <c r="A118" s="14" t="s">
        <v>300</v>
      </c>
      <c r="B118" s="14">
        <v>114</v>
      </c>
      <c r="C118" s="15" t="s">
        <v>6</v>
      </c>
      <c r="D118" s="15" t="s">
        <v>7</v>
      </c>
      <c r="E118" s="15" t="s">
        <v>26</v>
      </c>
      <c r="F118" s="15" t="s">
        <v>284</v>
      </c>
      <c r="G118" s="15" t="s">
        <v>112</v>
      </c>
      <c r="H118" s="20">
        <v>1027105.6239</v>
      </c>
      <c r="I118" s="14">
        <v>1</v>
      </c>
      <c r="J118" s="14" t="s">
        <v>27</v>
      </c>
      <c r="K118" s="14" t="s">
        <v>12</v>
      </c>
      <c r="L118" s="15" t="s">
        <v>7</v>
      </c>
    </row>
    <row r="119" spans="1:12" x14ac:dyDescent="0.25">
      <c r="A119" s="14" t="s">
        <v>301</v>
      </c>
      <c r="B119" s="14">
        <v>115</v>
      </c>
      <c r="C119" s="15" t="s">
        <v>6</v>
      </c>
      <c r="D119" s="15" t="s">
        <v>7</v>
      </c>
      <c r="E119" s="15" t="s">
        <v>26</v>
      </c>
      <c r="F119" s="15" t="s">
        <v>284</v>
      </c>
      <c r="G119" s="15" t="s">
        <v>133</v>
      </c>
      <c r="H119" s="20">
        <v>1183736.3018</v>
      </c>
      <c r="I119" s="14">
        <v>1</v>
      </c>
      <c r="J119" s="14" t="s">
        <v>27</v>
      </c>
      <c r="K119" s="14" t="s">
        <v>12</v>
      </c>
      <c r="L119" s="15" t="s">
        <v>7</v>
      </c>
    </row>
    <row r="120" spans="1:12" x14ac:dyDescent="0.25">
      <c r="A120" s="14" t="s">
        <v>302</v>
      </c>
      <c r="B120" s="14">
        <v>116</v>
      </c>
      <c r="C120" s="15" t="s">
        <v>6</v>
      </c>
      <c r="D120" s="15" t="s">
        <v>7</v>
      </c>
      <c r="E120" s="15" t="s">
        <v>26</v>
      </c>
      <c r="F120" s="15" t="s">
        <v>284</v>
      </c>
      <c r="G120" s="15" t="s">
        <v>44</v>
      </c>
      <c r="H120" s="20">
        <v>3259414.7766</v>
      </c>
      <c r="I120" s="14">
        <v>1</v>
      </c>
      <c r="J120" s="14" t="s">
        <v>27</v>
      </c>
      <c r="K120" s="14" t="s">
        <v>12</v>
      </c>
      <c r="L120" s="15" t="s">
        <v>7</v>
      </c>
    </row>
    <row r="121" spans="1:12" x14ac:dyDescent="0.25">
      <c r="A121" s="14" t="s">
        <v>303</v>
      </c>
      <c r="B121" s="14">
        <v>117</v>
      </c>
      <c r="C121" s="15" t="s">
        <v>6</v>
      </c>
      <c r="D121" s="15" t="s">
        <v>7</v>
      </c>
      <c r="E121" s="15" t="s">
        <v>26</v>
      </c>
      <c r="F121" s="15" t="s">
        <v>284</v>
      </c>
      <c r="G121" s="15" t="s">
        <v>98</v>
      </c>
      <c r="H121" s="20">
        <v>1968432.0379999999</v>
      </c>
      <c r="I121" s="14">
        <v>1</v>
      </c>
      <c r="J121" s="14" t="s">
        <v>27</v>
      </c>
      <c r="K121" s="14" t="s">
        <v>12</v>
      </c>
      <c r="L121" s="15" t="s">
        <v>7</v>
      </c>
    </row>
    <row r="122" spans="1:12" x14ac:dyDescent="0.25">
      <c r="A122" s="14" t="s">
        <v>304</v>
      </c>
      <c r="B122" s="14">
        <v>118</v>
      </c>
      <c r="C122" s="15" t="s">
        <v>113</v>
      </c>
      <c r="D122" s="15" t="s">
        <v>7</v>
      </c>
      <c r="E122" s="15" t="s">
        <v>305</v>
      </c>
      <c r="F122" s="15" t="s">
        <v>306</v>
      </c>
      <c r="G122" s="15" t="s">
        <v>307</v>
      </c>
      <c r="H122" s="20">
        <v>35000000</v>
      </c>
      <c r="I122" s="14">
        <v>1</v>
      </c>
      <c r="J122" s="14" t="s">
        <v>238</v>
      </c>
      <c r="K122" s="14" t="s">
        <v>631</v>
      </c>
      <c r="L122" s="15" t="s">
        <v>7</v>
      </c>
    </row>
    <row r="123" spans="1:12" x14ac:dyDescent="0.25">
      <c r="A123" s="14" t="s">
        <v>73</v>
      </c>
      <c r="B123" s="14">
        <v>119</v>
      </c>
      <c r="C123" s="15" t="s">
        <v>74</v>
      </c>
      <c r="D123" s="15" t="s">
        <v>7</v>
      </c>
      <c r="E123" s="15" t="s">
        <v>308</v>
      </c>
      <c r="F123" s="15" t="s">
        <v>16</v>
      </c>
      <c r="G123" s="15" t="s">
        <v>76</v>
      </c>
      <c r="H123" s="20">
        <v>54000</v>
      </c>
      <c r="I123" s="14">
        <v>1</v>
      </c>
      <c r="J123" s="14" t="s">
        <v>77</v>
      </c>
      <c r="K123" s="14" t="s">
        <v>43</v>
      </c>
      <c r="L123" s="15" t="s">
        <v>7</v>
      </c>
    </row>
    <row r="124" spans="1:12" x14ac:dyDescent="0.25">
      <c r="A124" s="14" t="s">
        <v>73</v>
      </c>
      <c r="B124" s="14">
        <v>120</v>
      </c>
      <c r="C124" s="15" t="s">
        <v>74</v>
      </c>
      <c r="D124" s="15" t="s">
        <v>7</v>
      </c>
      <c r="E124" s="15" t="s">
        <v>75</v>
      </c>
      <c r="F124" s="15" t="s">
        <v>9</v>
      </c>
      <c r="G124" s="15" t="s">
        <v>76</v>
      </c>
      <c r="H124" s="20">
        <v>128000</v>
      </c>
      <c r="I124" s="14">
        <v>1</v>
      </c>
      <c r="J124" s="14" t="s">
        <v>77</v>
      </c>
      <c r="K124" s="14" t="s">
        <v>43</v>
      </c>
      <c r="L124" s="15" t="s">
        <v>7</v>
      </c>
    </row>
    <row r="125" spans="1:12" x14ac:dyDescent="0.25">
      <c r="A125" s="14" t="s">
        <v>311</v>
      </c>
      <c r="B125" s="14">
        <v>121</v>
      </c>
      <c r="C125" s="15" t="s">
        <v>74</v>
      </c>
      <c r="D125" s="15" t="s">
        <v>7</v>
      </c>
      <c r="E125" s="15" t="s">
        <v>312</v>
      </c>
      <c r="F125" s="15" t="s">
        <v>131</v>
      </c>
      <c r="G125" s="15" t="s">
        <v>76</v>
      </c>
      <c r="H125" s="20">
        <v>10000</v>
      </c>
      <c r="I125" s="14">
        <v>1</v>
      </c>
      <c r="J125" s="14" t="s">
        <v>77</v>
      </c>
      <c r="K125" s="14" t="s">
        <v>43</v>
      </c>
      <c r="L125" s="15" t="s">
        <v>7</v>
      </c>
    </row>
    <row r="126" spans="1:12" x14ac:dyDescent="0.25">
      <c r="A126" s="14" t="s">
        <v>313</v>
      </c>
      <c r="B126" s="14">
        <v>122</v>
      </c>
      <c r="C126" s="15" t="s">
        <v>74</v>
      </c>
      <c r="D126" s="15" t="s">
        <v>31</v>
      </c>
      <c r="E126" s="15" t="s">
        <v>315</v>
      </c>
      <c r="F126" s="15" t="s">
        <v>16</v>
      </c>
      <c r="G126" s="15" t="s">
        <v>76</v>
      </c>
      <c r="H126" s="20">
        <v>100</v>
      </c>
      <c r="I126" s="14">
        <v>1</v>
      </c>
      <c r="J126" s="14" t="s">
        <v>77</v>
      </c>
      <c r="K126" s="14" t="s">
        <v>43</v>
      </c>
      <c r="L126" s="15" t="s">
        <v>7</v>
      </c>
    </row>
    <row r="127" spans="1:12" x14ac:dyDescent="0.25">
      <c r="A127" s="14" t="s">
        <v>313</v>
      </c>
      <c r="B127" s="14">
        <v>123</v>
      </c>
      <c r="C127" s="15" t="s">
        <v>74</v>
      </c>
      <c r="D127" s="15" t="s">
        <v>31</v>
      </c>
      <c r="E127" s="15" t="s">
        <v>314</v>
      </c>
      <c r="F127" s="15" t="s">
        <v>16</v>
      </c>
      <c r="G127" s="15" t="s">
        <v>76</v>
      </c>
      <c r="H127" s="20">
        <v>1200</v>
      </c>
      <c r="I127" s="14">
        <v>1</v>
      </c>
      <c r="J127" s="14" t="s">
        <v>77</v>
      </c>
      <c r="K127" s="14" t="s">
        <v>43</v>
      </c>
      <c r="L127" s="15" t="s">
        <v>7</v>
      </c>
    </row>
    <row r="128" spans="1:12" x14ac:dyDescent="0.25">
      <c r="A128" s="14" t="s">
        <v>316</v>
      </c>
      <c r="B128" s="14">
        <v>124</v>
      </c>
      <c r="C128" s="15" t="s">
        <v>74</v>
      </c>
      <c r="D128" s="15" t="s">
        <v>31</v>
      </c>
      <c r="E128" s="15" t="s">
        <v>317</v>
      </c>
      <c r="F128" s="15" t="s">
        <v>203</v>
      </c>
      <c r="G128" s="15" t="s">
        <v>76</v>
      </c>
      <c r="H128" s="20">
        <v>248600</v>
      </c>
      <c r="I128" s="14">
        <v>1</v>
      </c>
      <c r="J128" s="14" t="s">
        <v>77</v>
      </c>
      <c r="K128" s="14" t="s">
        <v>43</v>
      </c>
      <c r="L128" s="15" t="s">
        <v>7</v>
      </c>
    </row>
    <row r="129" spans="1:12" x14ac:dyDescent="0.25">
      <c r="A129" s="14" t="s">
        <v>78</v>
      </c>
      <c r="B129" s="14">
        <v>125</v>
      </c>
      <c r="C129" s="15" t="s">
        <v>74</v>
      </c>
      <c r="D129" s="15" t="s">
        <v>31</v>
      </c>
      <c r="E129" s="15" t="s">
        <v>79</v>
      </c>
      <c r="F129" s="15" t="s">
        <v>9</v>
      </c>
      <c r="G129" s="15" t="s">
        <v>76</v>
      </c>
      <c r="H129" s="20">
        <v>100</v>
      </c>
      <c r="I129" s="14">
        <v>1</v>
      </c>
      <c r="J129" s="14" t="s">
        <v>77</v>
      </c>
      <c r="K129" s="14" t="s">
        <v>43</v>
      </c>
      <c r="L129" s="15" t="s">
        <v>7</v>
      </c>
    </row>
    <row r="130" spans="1:12" x14ac:dyDescent="0.25">
      <c r="A130" s="14" t="s">
        <v>321</v>
      </c>
      <c r="B130" s="14">
        <v>126</v>
      </c>
      <c r="C130" s="15" t="s">
        <v>38</v>
      </c>
      <c r="D130" s="15" t="s">
        <v>39</v>
      </c>
      <c r="E130" s="15" t="s">
        <v>323</v>
      </c>
      <c r="F130" s="15" t="s">
        <v>16</v>
      </c>
      <c r="G130" s="15" t="s">
        <v>41</v>
      </c>
      <c r="H130" s="20">
        <v>59475</v>
      </c>
      <c r="I130" s="14">
        <v>1</v>
      </c>
      <c r="J130" s="14" t="s">
        <v>42</v>
      </c>
      <c r="K130" s="14" t="s">
        <v>43</v>
      </c>
      <c r="L130" s="15" t="s">
        <v>52</v>
      </c>
    </row>
    <row r="131" spans="1:12" x14ac:dyDescent="0.25">
      <c r="A131" s="14" t="s">
        <v>321</v>
      </c>
      <c r="B131" s="14">
        <v>127</v>
      </c>
      <c r="C131" s="15" t="s">
        <v>38</v>
      </c>
      <c r="D131" s="15" t="s">
        <v>39</v>
      </c>
      <c r="E131" s="15" t="s">
        <v>322</v>
      </c>
      <c r="F131" s="15" t="s">
        <v>16</v>
      </c>
      <c r="G131" s="15" t="s">
        <v>41</v>
      </c>
      <c r="H131" s="20">
        <v>1885625</v>
      </c>
      <c r="I131" s="14">
        <v>1</v>
      </c>
      <c r="J131" s="14" t="s">
        <v>42</v>
      </c>
      <c r="K131" s="14" t="s">
        <v>43</v>
      </c>
      <c r="L131" s="15" t="s">
        <v>52</v>
      </c>
    </row>
    <row r="132" spans="1:12" x14ac:dyDescent="0.25">
      <c r="A132" s="14" t="s">
        <v>50</v>
      </c>
      <c r="B132" s="14">
        <v>128</v>
      </c>
      <c r="C132" s="15" t="s">
        <v>38</v>
      </c>
      <c r="D132" s="15" t="s">
        <v>39</v>
      </c>
      <c r="E132" s="15" t="s">
        <v>51</v>
      </c>
      <c r="F132" s="15" t="s">
        <v>9</v>
      </c>
      <c r="G132" s="15" t="s">
        <v>41</v>
      </c>
      <c r="H132" s="20">
        <v>304916.66666666663</v>
      </c>
      <c r="I132" s="14">
        <v>1</v>
      </c>
      <c r="J132" s="14" t="s">
        <v>42</v>
      </c>
      <c r="K132" s="14" t="s">
        <v>43</v>
      </c>
      <c r="L132" s="15" t="s">
        <v>52</v>
      </c>
    </row>
    <row r="133" spans="1:12" x14ac:dyDescent="0.25">
      <c r="A133" s="14" t="s">
        <v>326</v>
      </c>
      <c r="B133" s="14">
        <v>129</v>
      </c>
      <c r="C133" s="15" t="s">
        <v>60</v>
      </c>
      <c r="D133" s="15" t="s">
        <v>327</v>
      </c>
      <c r="E133" s="15" t="s">
        <v>328</v>
      </c>
      <c r="F133" s="15" t="s">
        <v>16</v>
      </c>
      <c r="G133" s="15" t="s">
        <v>10</v>
      </c>
      <c r="H133" s="20">
        <v>6000.0000000000009</v>
      </c>
      <c r="I133" s="14">
        <v>1</v>
      </c>
      <c r="J133" s="14" t="s">
        <v>329</v>
      </c>
      <c r="K133" s="14" t="s">
        <v>630</v>
      </c>
      <c r="L133" s="15" t="s">
        <v>327</v>
      </c>
    </row>
    <row r="134" spans="1:12" x14ac:dyDescent="0.25">
      <c r="A134" s="14" t="s">
        <v>326</v>
      </c>
      <c r="B134" s="14">
        <v>130</v>
      </c>
      <c r="C134" s="15" t="s">
        <v>60</v>
      </c>
      <c r="D134" s="15" t="s">
        <v>327</v>
      </c>
      <c r="E134" s="15" t="s">
        <v>328</v>
      </c>
      <c r="F134" s="15" t="s">
        <v>16</v>
      </c>
      <c r="G134" s="15" t="s">
        <v>33</v>
      </c>
      <c r="H134" s="20">
        <v>35000</v>
      </c>
      <c r="I134" s="14">
        <v>1</v>
      </c>
      <c r="J134" s="14" t="s">
        <v>329</v>
      </c>
      <c r="K134" s="14" t="s">
        <v>630</v>
      </c>
      <c r="L134" s="15" t="s">
        <v>327</v>
      </c>
    </row>
    <row r="135" spans="1:12" x14ac:dyDescent="0.25">
      <c r="A135" s="14" t="s">
        <v>326</v>
      </c>
      <c r="B135" s="14">
        <v>131</v>
      </c>
      <c r="C135" s="15" t="s">
        <v>60</v>
      </c>
      <c r="D135" s="15" t="s">
        <v>327</v>
      </c>
      <c r="E135" s="15" t="s">
        <v>328</v>
      </c>
      <c r="F135" s="15" t="s">
        <v>16</v>
      </c>
      <c r="G135" s="15" t="s">
        <v>149</v>
      </c>
      <c r="H135" s="20">
        <v>44000</v>
      </c>
      <c r="I135" s="14">
        <v>1</v>
      </c>
      <c r="J135" s="14" t="s">
        <v>329</v>
      </c>
      <c r="K135" s="14" t="s">
        <v>630</v>
      </c>
      <c r="L135" s="15" t="s">
        <v>327</v>
      </c>
    </row>
    <row r="136" spans="1:12" x14ac:dyDescent="0.25">
      <c r="A136" s="14" t="s">
        <v>326</v>
      </c>
      <c r="B136" s="14">
        <v>132</v>
      </c>
      <c r="C136" s="15" t="s">
        <v>60</v>
      </c>
      <c r="D136" s="15" t="s">
        <v>327</v>
      </c>
      <c r="E136" s="15" t="s">
        <v>328</v>
      </c>
      <c r="F136" s="15" t="s">
        <v>16</v>
      </c>
      <c r="G136" s="15" t="s">
        <v>17</v>
      </c>
      <c r="H136" s="20">
        <v>56000</v>
      </c>
      <c r="I136" s="14">
        <v>1</v>
      </c>
      <c r="J136" s="14" t="s">
        <v>329</v>
      </c>
      <c r="K136" s="14" t="s">
        <v>630</v>
      </c>
      <c r="L136" s="15" t="s">
        <v>327</v>
      </c>
    </row>
    <row r="137" spans="1:12" x14ac:dyDescent="0.25">
      <c r="A137" s="14" t="s">
        <v>326</v>
      </c>
      <c r="B137" s="14">
        <v>133</v>
      </c>
      <c r="C137" s="15" t="s">
        <v>60</v>
      </c>
      <c r="D137" s="15" t="s">
        <v>327</v>
      </c>
      <c r="E137" s="15" t="s">
        <v>328</v>
      </c>
      <c r="F137" s="15" t="s">
        <v>16</v>
      </c>
      <c r="G137" s="15" t="s">
        <v>120</v>
      </c>
      <c r="H137" s="20">
        <v>230500.00000000003</v>
      </c>
      <c r="I137" s="14">
        <v>1</v>
      </c>
      <c r="J137" s="14" t="s">
        <v>329</v>
      </c>
      <c r="K137" s="14" t="s">
        <v>630</v>
      </c>
      <c r="L137" s="15" t="s">
        <v>327</v>
      </c>
    </row>
    <row r="138" spans="1:12" x14ac:dyDescent="0.25">
      <c r="A138" s="14" t="s">
        <v>326</v>
      </c>
      <c r="B138" s="14">
        <v>134</v>
      </c>
      <c r="C138" s="15" t="s">
        <v>60</v>
      </c>
      <c r="D138" s="15" t="s">
        <v>327</v>
      </c>
      <c r="E138" s="15" t="s">
        <v>328</v>
      </c>
      <c r="F138" s="15" t="s">
        <v>16</v>
      </c>
      <c r="G138" s="15" t="s">
        <v>170</v>
      </c>
      <c r="H138" s="20">
        <v>16000</v>
      </c>
      <c r="I138" s="14">
        <v>1</v>
      </c>
      <c r="J138" s="14" t="s">
        <v>329</v>
      </c>
      <c r="K138" s="14" t="s">
        <v>630</v>
      </c>
      <c r="L138" s="15" t="s">
        <v>327</v>
      </c>
    </row>
    <row r="139" spans="1:12" x14ac:dyDescent="0.25">
      <c r="A139" s="14" t="s">
        <v>326</v>
      </c>
      <c r="B139" s="14">
        <v>135</v>
      </c>
      <c r="C139" s="15" t="s">
        <v>60</v>
      </c>
      <c r="D139" s="15" t="s">
        <v>327</v>
      </c>
      <c r="E139" s="15" t="s">
        <v>328</v>
      </c>
      <c r="F139" s="15" t="s">
        <v>16</v>
      </c>
      <c r="G139" s="15" t="s">
        <v>148</v>
      </c>
      <c r="H139" s="20">
        <v>2474250</v>
      </c>
      <c r="I139" s="14">
        <v>1</v>
      </c>
      <c r="J139" s="14" t="s">
        <v>329</v>
      </c>
      <c r="K139" s="14" t="s">
        <v>630</v>
      </c>
      <c r="L139" s="15" t="s">
        <v>327</v>
      </c>
    </row>
    <row r="140" spans="1:12" x14ac:dyDescent="0.25">
      <c r="A140" s="14" t="s">
        <v>326</v>
      </c>
      <c r="B140" s="14">
        <v>136</v>
      </c>
      <c r="C140" s="15" t="s">
        <v>60</v>
      </c>
      <c r="D140" s="15" t="s">
        <v>327</v>
      </c>
      <c r="E140" s="15" t="s">
        <v>328</v>
      </c>
      <c r="F140" s="15" t="s">
        <v>16</v>
      </c>
      <c r="G140" s="15" t="s">
        <v>112</v>
      </c>
      <c r="H140" s="20">
        <v>74000</v>
      </c>
      <c r="I140" s="14">
        <v>1</v>
      </c>
      <c r="J140" s="14" t="s">
        <v>329</v>
      </c>
      <c r="K140" s="14" t="s">
        <v>630</v>
      </c>
      <c r="L140" s="15" t="s">
        <v>327</v>
      </c>
    </row>
    <row r="141" spans="1:12" x14ac:dyDescent="0.25">
      <c r="A141" s="14" t="s">
        <v>326</v>
      </c>
      <c r="B141" s="14">
        <v>137</v>
      </c>
      <c r="C141" s="15" t="s">
        <v>60</v>
      </c>
      <c r="D141" s="15" t="s">
        <v>327</v>
      </c>
      <c r="E141" s="15" t="s">
        <v>328</v>
      </c>
      <c r="F141" s="15" t="s">
        <v>16</v>
      </c>
      <c r="G141" s="15" t="s">
        <v>133</v>
      </c>
      <c r="H141" s="20">
        <v>293532</v>
      </c>
      <c r="I141" s="14">
        <v>1</v>
      </c>
      <c r="J141" s="14" t="s">
        <v>329</v>
      </c>
      <c r="K141" s="14" t="s">
        <v>630</v>
      </c>
      <c r="L141" s="15" t="s">
        <v>327</v>
      </c>
    </row>
    <row r="142" spans="1:12" x14ac:dyDescent="0.25">
      <c r="A142" s="14" t="s">
        <v>330</v>
      </c>
      <c r="B142" s="14">
        <v>138</v>
      </c>
      <c r="C142" s="15" t="s">
        <v>60</v>
      </c>
      <c r="D142" s="15" t="s">
        <v>327</v>
      </c>
      <c r="E142" s="15" t="s">
        <v>331</v>
      </c>
      <c r="F142" s="15" t="s">
        <v>16</v>
      </c>
      <c r="G142" s="15" t="s">
        <v>10</v>
      </c>
      <c r="H142" s="20">
        <v>31000.000000000004</v>
      </c>
      <c r="I142" s="14">
        <v>1</v>
      </c>
      <c r="J142" s="14" t="s">
        <v>329</v>
      </c>
      <c r="K142" s="14" t="s">
        <v>630</v>
      </c>
      <c r="L142" s="15" t="s">
        <v>327</v>
      </c>
    </row>
    <row r="143" spans="1:12" x14ac:dyDescent="0.25">
      <c r="A143" s="14" t="s">
        <v>330</v>
      </c>
      <c r="B143" s="14">
        <v>139</v>
      </c>
      <c r="C143" s="15" t="s">
        <v>60</v>
      </c>
      <c r="D143" s="15" t="s">
        <v>327</v>
      </c>
      <c r="E143" s="15" t="s">
        <v>331</v>
      </c>
      <c r="F143" s="15" t="s">
        <v>16</v>
      </c>
      <c r="G143" s="15" t="s">
        <v>33</v>
      </c>
      <c r="H143" s="20">
        <v>286500</v>
      </c>
      <c r="I143" s="14">
        <v>1</v>
      </c>
      <c r="J143" s="14" t="s">
        <v>329</v>
      </c>
      <c r="K143" s="14" t="s">
        <v>630</v>
      </c>
      <c r="L143" s="15" t="s">
        <v>327</v>
      </c>
    </row>
    <row r="144" spans="1:12" x14ac:dyDescent="0.25">
      <c r="A144" s="14" t="s">
        <v>330</v>
      </c>
      <c r="B144" s="14">
        <v>140</v>
      </c>
      <c r="C144" s="15" t="s">
        <v>60</v>
      </c>
      <c r="D144" s="15" t="s">
        <v>327</v>
      </c>
      <c r="E144" s="15" t="s">
        <v>331</v>
      </c>
      <c r="F144" s="15" t="s">
        <v>16</v>
      </c>
      <c r="G144" s="15" t="s">
        <v>149</v>
      </c>
      <c r="H144" s="20">
        <v>28999.999999999996</v>
      </c>
      <c r="I144" s="14">
        <v>1</v>
      </c>
      <c r="J144" s="14" t="s">
        <v>329</v>
      </c>
      <c r="K144" s="14" t="s">
        <v>630</v>
      </c>
      <c r="L144" s="15" t="s">
        <v>327</v>
      </c>
    </row>
    <row r="145" spans="1:12" x14ac:dyDescent="0.25">
      <c r="A145" s="14" t="s">
        <v>330</v>
      </c>
      <c r="B145" s="14">
        <v>141</v>
      </c>
      <c r="C145" s="15" t="s">
        <v>60</v>
      </c>
      <c r="D145" s="15" t="s">
        <v>327</v>
      </c>
      <c r="E145" s="15" t="s">
        <v>331</v>
      </c>
      <c r="F145" s="15" t="s">
        <v>16</v>
      </c>
      <c r="G145" s="15" t="s">
        <v>66</v>
      </c>
      <c r="H145" s="20">
        <v>204500</v>
      </c>
      <c r="I145" s="14">
        <v>1</v>
      </c>
      <c r="J145" s="14" t="s">
        <v>329</v>
      </c>
      <c r="K145" s="14" t="s">
        <v>630</v>
      </c>
      <c r="L145" s="15" t="s">
        <v>327</v>
      </c>
    </row>
    <row r="146" spans="1:12" x14ac:dyDescent="0.25">
      <c r="A146" s="14" t="s">
        <v>330</v>
      </c>
      <c r="B146" s="14">
        <v>142</v>
      </c>
      <c r="C146" s="15" t="s">
        <v>60</v>
      </c>
      <c r="D146" s="15" t="s">
        <v>327</v>
      </c>
      <c r="E146" s="15" t="s">
        <v>331</v>
      </c>
      <c r="F146" s="15" t="s">
        <v>16</v>
      </c>
      <c r="G146" s="15" t="s">
        <v>17</v>
      </c>
      <c r="H146" s="20">
        <v>65350</v>
      </c>
      <c r="I146" s="14">
        <v>1</v>
      </c>
      <c r="J146" s="14" t="s">
        <v>329</v>
      </c>
      <c r="K146" s="14" t="s">
        <v>630</v>
      </c>
      <c r="L146" s="15" t="s">
        <v>327</v>
      </c>
    </row>
    <row r="147" spans="1:12" x14ac:dyDescent="0.25">
      <c r="A147" s="14" t="s">
        <v>330</v>
      </c>
      <c r="B147" s="14">
        <v>143</v>
      </c>
      <c r="C147" s="15" t="s">
        <v>60</v>
      </c>
      <c r="D147" s="15" t="s">
        <v>327</v>
      </c>
      <c r="E147" s="15" t="s">
        <v>331</v>
      </c>
      <c r="F147" s="15" t="s">
        <v>16</v>
      </c>
      <c r="G147" s="15" t="s">
        <v>120</v>
      </c>
      <c r="H147" s="20">
        <v>380040</v>
      </c>
      <c r="I147" s="14">
        <v>1</v>
      </c>
      <c r="J147" s="14" t="s">
        <v>329</v>
      </c>
      <c r="K147" s="14" t="s">
        <v>630</v>
      </c>
      <c r="L147" s="15" t="s">
        <v>327</v>
      </c>
    </row>
    <row r="148" spans="1:12" x14ac:dyDescent="0.25">
      <c r="A148" s="14" t="s">
        <v>330</v>
      </c>
      <c r="B148" s="14">
        <v>144</v>
      </c>
      <c r="C148" s="15" t="s">
        <v>60</v>
      </c>
      <c r="D148" s="15" t="s">
        <v>327</v>
      </c>
      <c r="E148" s="15" t="s">
        <v>331</v>
      </c>
      <c r="F148" s="15" t="s">
        <v>16</v>
      </c>
      <c r="G148" s="15" t="s">
        <v>170</v>
      </c>
      <c r="H148" s="20">
        <v>28100</v>
      </c>
      <c r="I148" s="14">
        <v>1</v>
      </c>
      <c r="J148" s="14" t="s">
        <v>329</v>
      </c>
      <c r="K148" s="14" t="s">
        <v>630</v>
      </c>
      <c r="L148" s="15" t="s">
        <v>327</v>
      </c>
    </row>
    <row r="149" spans="1:12" x14ac:dyDescent="0.25">
      <c r="A149" s="14" t="s">
        <v>330</v>
      </c>
      <c r="B149" s="14">
        <v>145</v>
      </c>
      <c r="C149" s="15" t="s">
        <v>60</v>
      </c>
      <c r="D149" s="15" t="s">
        <v>327</v>
      </c>
      <c r="E149" s="15" t="s">
        <v>331</v>
      </c>
      <c r="F149" s="15" t="s">
        <v>16</v>
      </c>
      <c r="G149" s="15" t="s">
        <v>148</v>
      </c>
      <c r="H149" s="20">
        <v>1168790</v>
      </c>
      <c r="I149" s="14">
        <v>1</v>
      </c>
      <c r="J149" s="14" t="s">
        <v>329</v>
      </c>
      <c r="K149" s="14" t="s">
        <v>630</v>
      </c>
      <c r="L149" s="15" t="s">
        <v>327</v>
      </c>
    </row>
    <row r="150" spans="1:12" x14ac:dyDescent="0.25">
      <c r="A150" s="14" t="s">
        <v>330</v>
      </c>
      <c r="B150" s="14">
        <v>146</v>
      </c>
      <c r="C150" s="15" t="s">
        <v>60</v>
      </c>
      <c r="D150" s="15" t="s">
        <v>327</v>
      </c>
      <c r="E150" s="15" t="s">
        <v>331</v>
      </c>
      <c r="F150" s="15" t="s">
        <v>16</v>
      </c>
      <c r="G150" s="15" t="s">
        <v>112</v>
      </c>
      <c r="H150" s="20">
        <v>114429</v>
      </c>
      <c r="I150" s="14">
        <v>1</v>
      </c>
      <c r="J150" s="14" t="s">
        <v>329</v>
      </c>
      <c r="K150" s="14" t="s">
        <v>630</v>
      </c>
      <c r="L150" s="15" t="s">
        <v>327</v>
      </c>
    </row>
    <row r="151" spans="1:12" x14ac:dyDescent="0.25">
      <c r="A151" s="14" t="s">
        <v>330</v>
      </c>
      <c r="B151" s="14">
        <v>147</v>
      </c>
      <c r="C151" s="15" t="s">
        <v>60</v>
      </c>
      <c r="D151" s="15" t="s">
        <v>327</v>
      </c>
      <c r="E151" s="15" t="s">
        <v>331</v>
      </c>
      <c r="F151" s="15" t="s">
        <v>16</v>
      </c>
      <c r="G151" s="15" t="s">
        <v>133</v>
      </c>
      <c r="H151" s="20">
        <v>22204</v>
      </c>
      <c r="I151" s="14">
        <v>1</v>
      </c>
      <c r="J151" s="14" t="s">
        <v>329</v>
      </c>
      <c r="K151" s="14" t="s">
        <v>630</v>
      </c>
      <c r="L151" s="15" t="s">
        <v>327</v>
      </c>
    </row>
    <row r="152" spans="1:12" x14ac:dyDescent="0.25">
      <c r="A152" s="14" t="s">
        <v>330</v>
      </c>
      <c r="B152" s="14">
        <v>148</v>
      </c>
      <c r="C152" s="15" t="s">
        <v>60</v>
      </c>
      <c r="D152" s="15" t="s">
        <v>327</v>
      </c>
      <c r="E152" s="15" t="s">
        <v>331</v>
      </c>
      <c r="F152" s="15" t="s">
        <v>16</v>
      </c>
      <c r="G152" s="15" t="s">
        <v>98</v>
      </c>
      <c r="H152" s="20">
        <v>6000.0000000000009</v>
      </c>
      <c r="I152" s="14">
        <v>1</v>
      </c>
      <c r="J152" s="14" t="s">
        <v>329</v>
      </c>
      <c r="K152" s="14" t="s">
        <v>630</v>
      </c>
      <c r="L152" s="15" t="s">
        <v>327</v>
      </c>
    </row>
    <row r="153" spans="1:12" x14ac:dyDescent="0.25">
      <c r="A153" s="14" t="s">
        <v>332</v>
      </c>
      <c r="B153" s="14">
        <v>149</v>
      </c>
      <c r="C153" s="15" t="s">
        <v>60</v>
      </c>
      <c r="D153" s="15" t="s">
        <v>327</v>
      </c>
      <c r="E153" s="15" t="s">
        <v>333</v>
      </c>
      <c r="F153" s="15" t="s">
        <v>111</v>
      </c>
      <c r="G153" s="15" t="s">
        <v>10</v>
      </c>
      <c r="H153" s="20">
        <v>80000</v>
      </c>
      <c r="I153" s="14">
        <v>1</v>
      </c>
      <c r="J153" s="14" t="s">
        <v>329</v>
      </c>
      <c r="K153" s="14" t="s">
        <v>630</v>
      </c>
      <c r="L153" s="15" t="s">
        <v>327</v>
      </c>
    </row>
    <row r="154" spans="1:12" x14ac:dyDescent="0.25">
      <c r="A154" s="14" t="s">
        <v>332</v>
      </c>
      <c r="B154" s="14">
        <v>150</v>
      </c>
      <c r="C154" s="15" t="s">
        <v>60</v>
      </c>
      <c r="D154" s="15" t="s">
        <v>327</v>
      </c>
      <c r="E154" s="15" t="s">
        <v>333</v>
      </c>
      <c r="F154" s="15" t="s">
        <v>111</v>
      </c>
      <c r="G154" s="15" t="s">
        <v>33</v>
      </c>
      <c r="H154" s="20">
        <v>45000</v>
      </c>
      <c r="I154" s="14">
        <v>1</v>
      </c>
      <c r="J154" s="14" t="s">
        <v>329</v>
      </c>
      <c r="K154" s="14" t="s">
        <v>630</v>
      </c>
      <c r="L154" s="15" t="s">
        <v>327</v>
      </c>
    </row>
    <row r="155" spans="1:12" x14ac:dyDescent="0.25">
      <c r="A155" s="14" t="s">
        <v>332</v>
      </c>
      <c r="B155" s="14">
        <v>151</v>
      </c>
      <c r="C155" s="15" t="s">
        <v>60</v>
      </c>
      <c r="D155" s="15" t="s">
        <v>327</v>
      </c>
      <c r="E155" s="15" t="s">
        <v>333</v>
      </c>
      <c r="F155" s="15" t="s">
        <v>111</v>
      </c>
      <c r="G155" s="15" t="s">
        <v>149</v>
      </c>
      <c r="H155" s="20">
        <v>594544</v>
      </c>
      <c r="I155" s="14">
        <v>1</v>
      </c>
      <c r="J155" s="14" t="s">
        <v>329</v>
      </c>
      <c r="K155" s="14" t="s">
        <v>630</v>
      </c>
      <c r="L155" s="15" t="s">
        <v>327</v>
      </c>
    </row>
    <row r="156" spans="1:12" x14ac:dyDescent="0.25">
      <c r="A156" s="14" t="s">
        <v>332</v>
      </c>
      <c r="B156" s="14">
        <v>152</v>
      </c>
      <c r="C156" s="15" t="s">
        <v>60</v>
      </c>
      <c r="D156" s="15" t="s">
        <v>327</v>
      </c>
      <c r="E156" s="15" t="s">
        <v>333</v>
      </c>
      <c r="F156" s="15" t="s">
        <v>111</v>
      </c>
      <c r="G156" s="15" t="s">
        <v>84</v>
      </c>
      <c r="H156" s="20">
        <v>133257</v>
      </c>
      <c r="I156" s="14">
        <v>1</v>
      </c>
      <c r="J156" s="14" t="s">
        <v>329</v>
      </c>
      <c r="K156" s="14" t="s">
        <v>630</v>
      </c>
      <c r="L156" s="15" t="s">
        <v>327</v>
      </c>
    </row>
    <row r="157" spans="1:12" x14ac:dyDescent="0.25">
      <c r="A157" s="14" t="s">
        <v>332</v>
      </c>
      <c r="B157" s="14">
        <v>153</v>
      </c>
      <c r="C157" s="15" t="s">
        <v>60</v>
      </c>
      <c r="D157" s="15" t="s">
        <v>327</v>
      </c>
      <c r="E157" s="15" t="s">
        <v>333</v>
      </c>
      <c r="F157" s="15" t="s">
        <v>111</v>
      </c>
      <c r="G157" s="15" t="s">
        <v>151</v>
      </c>
      <c r="H157" s="20">
        <v>1305000</v>
      </c>
      <c r="I157" s="14">
        <v>1</v>
      </c>
      <c r="J157" s="14" t="s">
        <v>329</v>
      </c>
      <c r="K157" s="14" t="s">
        <v>630</v>
      </c>
      <c r="L157" s="15" t="s">
        <v>327</v>
      </c>
    </row>
    <row r="158" spans="1:12" x14ac:dyDescent="0.25">
      <c r="A158" s="14" t="s">
        <v>332</v>
      </c>
      <c r="B158" s="14">
        <v>154</v>
      </c>
      <c r="C158" s="15" t="s">
        <v>60</v>
      </c>
      <c r="D158" s="15" t="s">
        <v>327</v>
      </c>
      <c r="E158" s="15" t="s">
        <v>333</v>
      </c>
      <c r="F158" s="15" t="s">
        <v>111</v>
      </c>
      <c r="G158" s="15" t="s">
        <v>170</v>
      </c>
      <c r="H158" s="20">
        <v>270225</v>
      </c>
      <c r="I158" s="14">
        <v>1</v>
      </c>
      <c r="J158" s="14" t="s">
        <v>329</v>
      </c>
      <c r="K158" s="14" t="s">
        <v>630</v>
      </c>
      <c r="L158" s="15" t="s">
        <v>327</v>
      </c>
    </row>
    <row r="159" spans="1:12" x14ac:dyDescent="0.25">
      <c r="A159" s="14" t="s">
        <v>332</v>
      </c>
      <c r="B159" s="14">
        <v>155</v>
      </c>
      <c r="C159" s="15" t="s">
        <v>60</v>
      </c>
      <c r="D159" s="15" t="s">
        <v>327</v>
      </c>
      <c r="E159" s="15" t="s">
        <v>333</v>
      </c>
      <c r="F159" s="15" t="s">
        <v>111</v>
      </c>
      <c r="G159" s="15" t="s">
        <v>148</v>
      </c>
      <c r="H159" s="20">
        <v>348300</v>
      </c>
      <c r="I159" s="14">
        <v>1</v>
      </c>
      <c r="J159" s="14" t="s">
        <v>329</v>
      </c>
      <c r="K159" s="14" t="s">
        <v>630</v>
      </c>
      <c r="L159" s="15" t="s">
        <v>327</v>
      </c>
    </row>
    <row r="160" spans="1:12" x14ac:dyDescent="0.25">
      <c r="A160" s="14" t="s">
        <v>332</v>
      </c>
      <c r="B160" s="14">
        <v>156</v>
      </c>
      <c r="C160" s="15" t="s">
        <v>60</v>
      </c>
      <c r="D160" s="15" t="s">
        <v>327</v>
      </c>
      <c r="E160" s="15" t="s">
        <v>333</v>
      </c>
      <c r="F160" s="15" t="s">
        <v>111</v>
      </c>
      <c r="G160" s="15" t="s">
        <v>112</v>
      </c>
      <c r="H160" s="20">
        <v>99999.999999999985</v>
      </c>
      <c r="I160" s="14">
        <v>1</v>
      </c>
      <c r="J160" s="14" t="s">
        <v>329</v>
      </c>
      <c r="K160" s="14" t="s">
        <v>630</v>
      </c>
      <c r="L160" s="15" t="s">
        <v>327</v>
      </c>
    </row>
    <row r="161" spans="1:12" x14ac:dyDescent="0.25">
      <c r="A161" s="14" t="s">
        <v>332</v>
      </c>
      <c r="B161" s="14">
        <v>157</v>
      </c>
      <c r="C161" s="15" t="s">
        <v>60</v>
      </c>
      <c r="D161" s="15" t="s">
        <v>327</v>
      </c>
      <c r="E161" s="15" t="s">
        <v>333</v>
      </c>
      <c r="F161" s="15" t="s">
        <v>111</v>
      </c>
      <c r="G161" s="15" t="s">
        <v>98</v>
      </c>
      <c r="H161" s="20">
        <v>100000</v>
      </c>
      <c r="I161" s="14">
        <v>1</v>
      </c>
      <c r="J161" s="14" t="s">
        <v>329</v>
      </c>
      <c r="K161" s="14" t="s">
        <v>630</v>
      </c>
      <c r="L161" s="15" t="s">
        <v>327</v>
      </c>
    </row>
    <row r="162" spans="1:12" x14ac:dyDescent="0.25">
      <c r="A162" s="14" t="s">
        <v>334</v>
      </c>
      <c r="B162" s="14">
        <v>158</v>
      </c>
      <c r="C162" s="15" t="s">
        <v>60</v>
      </c>
      <c r="D162" s="15" t="s">
        <v>327</v>
      </c>
      <c r="E162" s="15" t="s">
        <v>335</v>
      </c>
      <c r="F162" s="15" t="s">
        <v>336</v>
      </c>
      <c r="G162" s="15" t="s">
        <v>148</v>
      </c>
      <c r="H162" s="20">
        <v>1200000</v>
      </c>
      <c r="I162" s="14">
        <v>1</v>
      </c>
      <c r="J162" s="14" t="s">
        <v>329</v>
      </c>
      <c r="K162" s="14" t="s">
        <v>630</v>
      </c>
      <c r="L162" s="15" t="s">
        <v>327</v>
      </c>
    </row>
    <row r="163" spans="1:12" x14ac:dyDescent="0.25">
      <c r="A163" s="14" t="s">
        <v>337</v>
      </c>
      <c r="B163" s="14">
        <v>159</v>
      </c>
      <c r="C163" s="15" t="s">
        <v>60</v>
      </c>
      <c r="D163" s="15" t="s">
        <v>327</v>
      </c>
      <c r="E163" s="15" t="s">
        <v>338</v>
      </c>
      <c r="F163" s="15" t="s">
        <v>339</v>
      </c>
      <c r="G163" s="15" t="s">
        <v>149</v>
      </c>
      <c r="H163" s="20">
        <v>810000</v>
      </c>
      <c r="I163" s="14">
        <v>1</v>
      </c>
      <c r="J163" s="14" t="s">
        <v>329</v>
      </c>
      <c r="K163" s="14" t="s">
        <v>630</v>
      </c>
      <c r="L163" s="15" t="s">
        <v>327</v>
      </c>
    </row>
    <row r="164" spans="1:12" x14ac:dyDescent="0.25">
      <c r="A164" s="14" t="s">
        <v>337</v>
      </c>
      <c r="B164" s="14">
        <v>160</v>
      </c>
      <c r="C164" s="15" t="s">
        <v>60</v>
      </c>
      <c r="D164" s="15" t="s">
        <v>327</v>
      </c>
      <c r="E164" s="15" t="s">
        <v>338</v>
      </c>
      <c r="F164" s="15" t="s">
        <v>339</v>
      </c>
      <c r="G164" s="15" t="s">
        <v>66</v>
      </c>
      <c r="H164" s="20">
        <v>1550000</v>
      </c>
      <c r="I164" s="14">
        <v>1</v>
      </c>
      <c r="J164" s="14" t="s">
        <v>329</v>
      </c>
      <c r="K164" s="14" t="s">
        <v>630</v>
      </c>
      <c r="L164" s="15" t="s">
        <v>327</v>
      </c>
    </row>
    <row r="165" spans="1:12" x14ac:dyDescent="0.25">
      <c r="A165" s="14" t="s">
        <v>337</v>
      </c>
      <c r="B165" s="14">
        <v>161</v>
      </c>
      <c r="C165" s="15" t="s">
        <v>60</v>
      </c>
      <c r="D165" s="15" t="s">
        <v>327</v>
      </c>
      <c r="E165" s="15" t="s">
        <v>338</v>
      </c>
      <c r="F165" s="15" t="s">
        <v>339</v>
      </c>
      <c r="G165" s="15" t="s">
        <v>120</v>
      </c>
      <c r="H165" s="20">
        <v>157458.20000000001</v>
      </c>
      <c r="I165" s="14">
        <v>1</v>
      </c>
      <c r="J165" s="14" t="s">
        <v>329</v>
      </c>
      <c r="K165" s="14" t="s">
        <v>630</v>
      </c>
      <c r="L165" s="15" t="s">
        <v>327</v>
      </c>
    </row>
    <row r="166" spans="1:12" x14ac:dyDescent="0.25">
      <c r="A166" s="14" t="s">
        <v>337</v>
      </c>
      <c r="B166" s="14">
        <v>162</v>
      </c>
      <c r="C166" s="15" t="s">
        <v>60</v>
      </c>
      <c r="D166" s="15" t="s">
        <v>327</v>
      </c>
      <c r="E166" s="15" t="s">
        <v>338</v>
      </c>
      <c r="F166" s="15" t="s">
        <v>339</v>
      </c>
      <c r="G166" s="15" t="s">
        <v>170</v>
      </c>
      <c r="H166" s="20">
        <v>257360</v>
      </c>
      <c r="I166" s="14">
        <v>1</v>
      </c>
      <c r="J166" s="14" t="s">
        <v>329</v>
      </c>
      <c r="K166" s="14" t="s">
        <v>630</v>
      </c>
      <c r="L166" s="15" t="s">
        <v>327</v>
      </c>
    </row>
    <row r="167" spans="1:12" x14ac:dyDescent="0.25">
      <c r="A167" s="14" t="s">
        <v>337</v>
      </c>
      <c r="B167" s="14">
        <v>163</v>
      </c>
      <c r="C167" s="15" t="s">
        <v>60</v>
      </c>
      <c r="D167" s="15" t="s">
        <v>327</v>
      </c>
      <c r="E167" s="15" t="s">
        <v>338</v>
      </c>
      <c r="F167" s="15" t="s">
        <v>339</v>
      </c>
      <c r="G167" s="15" t="s">
        <v>148</v>
      </c>
      <c r="H167" s="20">
        <v>2197586</v>
      </c>
      <c r="I167" s="14">
        <v>1</v>
      </c>
      <c r="J167" s="14" t="s">
        <v>329</v>
      </c>
      <c r="K167" s="14" t="s">
        <v>630</v>
      </c>
      <c r="L167" s="15" t="s">
        <v>327</v>
      </c>
    </row>
    <row r="168" spans="1:12" x14ac:dyDescent="0.25">
      <c r="A168" s="14" t="s">
        <v>337</v>
      </c>
      <c r="B168" s="14">
        <v>164</v>
      </c>
      <c r="C168" s="15" t="s">
        <v>60</v>
      </c>
      <c r="D168" s="15" t="s">
        <v>327</v>
      </c>
      <c r="E168" s="15" t="s">
        <v>338</v>
      </c>
      <c r="F168" s="15" t="s">
        <v>339</v>
      </c>
      <c r="G168" s="15" t="s">
        <v>112</v>
      </c>
      <c r="H168" s="20">
        <v>160000</v>
      </c>
      <c r="I168" s="14">
        <v>1</v>
      </c>
      <c r="J168" s="14" t="s">
        <v>329</v>
      </c>
      <c r="K168" s="14" t="s">
        <v>630</v>
      </c>
      <c r="L168" s="15" t="s">
        <v>327</v>
      </c>
    </row>
    <row r="169" spans="1:12" x14ac:dyDescent="0.25">
      <c r="A169" s="14" t="s">
        <v>337</v>
      </c>
      <c r="B169" s="14">
        <v>165</v>
      </c>
      <c r="C169" s="15" t="s">
        <v>60</v>
      </c>
      <c r="D169" s="15" t="s">
        <v>327</v>
      </c>
      <c r="E169" s="15" t="s">
        <v>338</v>
      </c>
      <c r="F169" s="15" t="s">
        <v>339</v>
      </c>
      <c r="G169" s="15" t="s">
        <v>133</v>
      </c>
      <c r="H169" s="20">
        <v>645000</v>
      </c>
      <c r="I169" s="14">
        <v>1</v>
      </c>
      <c r="J169" s="14" t="s">
        <v>329</v>
      </c>
      <c r="K169" s="14" t="s">
        <v>630</v>
      </c>
      <c r="L169" s="15" t="s">
        <v>327</v>
      </c>
    </row>
    <row r="170" spans="1:12" x14ac:dyDescent="0.25">
      <c r="A170" s="14" t="s">
        <v>337</v>
      </c>
      <c r="B170" s="14">
        <v>166</v>
      </c>
      <c r="C170" s="15" t="s">
        <v>60</v>
      </c>
      <c r="D170" s="15" t="s">
        <v>327</v>
      </c>
      <c r="E170" s="15" t="s">
        <v>338</v>
      </c>
      <c r="F170" s="15" t="s">
        <v>339</v>
      </c>
      <c r="G170" s="15" t="s">
        <v>98</v>
      </c>
      <c r="H170" s="20">
        <v>20000</v>
      </c>
      <c r="I170" s="14">
        <v>1</v>
      </c>
      <c r="J170" s="14" t="s">
        <v>329</v>
      </c>
      <c r="K170" s="14" t="s">
        <v>630</v>
      </c>
      <c r="L170" s="15" t="s">
        <v>327</v>
      </c>
    </row>
    <row r="171" spans="1:12" x14ac:dyDescent="0.25">
      <c r="A171" s="14" t="s">
        <v>340</v>
      </c>
      <c r="B171" s="14">
        <v>167</v>
      </c>
      <c r="C171" s="15" t="s">
        <v>60</v>
      </c>
      <c r="D171" s="15" t="s">
        <v>327</v>
      </c>
      <c r="E171" s="15" t="s">
        <v>341</v>
      </c>
      <c r="F171" s="15" t="s">
        <v>241</v>
      </c>
      <c r="G171" s="15" t="s">
        <v>10</v>
      </c>
      <c r="H171" s="20">
        <v>1600000</v>
      </c>
      <c r="I171" s="14">
        <v>1</v>
      </c>
      <c r="J171" s="14" t="s">
        <v>342</v>
      </c>
      <c r="K171" s="14" t="s">
        <v>630</v>
      </c>
      <c r="L171" s="15" t="s">
        <v>327</v>
      </c>
    </row>
    <row r="172" spans="1:12" x14ac:dyDescent="0.25">
      <c r="A172" s="14" t="s">
        <v>340</v>
      </c>
      <c r="B172" s="14">
        <v>168</v>
      </c>
      <c r="C172" s="15" t="s">
        <v>60</v>
      </c>
      <c r="D172" s="15" t="s">
        <v>327</v>
      </c>
      <c r="E172" s="15" t="s">
        <v>341</v>
      </c>
      <c r="F172" s="15" t="s">
        <v>241</v>
      </c>
      <c r="G172" s="15" t="s">
        <v>149</v>
      </c>
      <c r="H172" s="20">
        <v>80000</v>
      </c>
      <c r="I172" s="14">
        <v>1</v>
      </c>
      <c r="J172" s="14" t="s">
        <v>342</v>
      </c>
      <c r="K172" s="14" t="s">
        <v>630</v>
      </c>
      <c r="L172" s="15" t="s">
        <v>327</v>
      </c>
    </row>
    <row r="173" spans="1:12" x14ac:dyDescent="0.25">
      <c r="A173" s="14" t="s">
        <v>340</v>
      </c>
      <c r="B173" s="14">
        <v>169</v>
      </c>
      <c r="C173" s="15" t="s">
        <v>60</v>
      </c>
      <c r="D173" s="15" t="s">
        <v>327</v>
      </c>
      <c r="E173" s="15" t="s">
        <v>341</v>
      </c>
      <c r="F173" s="15" t="s">
        <v>241</v>
      </c>
      <c r="G173" s="15" t="s">
        <v>66</v>
      </c>
      <c r="H173" s="20">
        <v>5275706.1500000004</v>
      </c>
      <c r="I173" s="14">
        <v>1</v>
      </c>
      <c r="J173" s="14" t="s">
        <v>342</v>
      </c>
      <c r="K173" s="14" t="s">
        <v>630</v>
      </c>
      <c r="L173" s="15" t="s">
        <v>327</v>
      </c>
    </row>
    <row r="174" spans="1:12" x14ac:dyDescent="0.25">
      <c r="A174" s="14" t="s">
        <v>340</v>
      </c>
      <c r="B174" s="14">
        <v>170</v>
      </c>
      <c r="C174" s="15" t="s">
        <v>60</v>
      </c>
      <c r="D174" s="15" t="s">
        <v>327</v>
      </c>
      <c r="E174" s="15" t="s">
        <v>341</v>
      </c>
      <c r="F174" s="15" t="s">
        <v>241</v>
      </c>
      <c r="G174" s="15" t="s">
        <v>120</v>
      </c>
      <c r="H174" s="20">
        <v>514033.48</v>
      </c>
      <c r="I174" s="14">
        <v>1</v>
      </c>
      <c r="J174" s="14" t="s">
        <v>342</v>
      </c>
      <c r="K174" s="14" t="s">
        <v>630</v>
      </c>
      <c r="L174" s="15" t="s">
        <v>327</v>
      </c>
    </row>
    <row r="175" spans="1:12" x14ac:dyDescent="0.25">
      <c r="A175" s="14" t="s">
        <v>340</v>
      </c>
      <c r="B175" s="14">
        <v>171</v>
      </c>
      <c r="C175" s="15" t="s">
        <v>60</v>
      </c>
      <c r="D175" s="15" t="s">
        <v>327</v>
      </c>
      <c r="E175" s="15" t="s">
        <v>341</v>
      </c>
      <c r="F175" s="15" t="s">
        <v>241</v>
      </c>
      <c r="G175" s="15" t="s">
        <v>151</v>
      </c>
      <c r="H175" s="20">
        <v>150000</v>
      </c>
      <c r="I175" s="14">
        <v>1</v>
      </c>
      <c r="J175" s="14" t="s">
        <v>342</v>
      </c>
      <c r="K175" s="14" t="s">
        <v>630</v>
      </c>
      <c r="L175" s="15" t="s">
        <v>327</v>
      </c>
    </row>
    <row r="176" spans="1:12" x14ac:dyDescent="0.25">
      <c r="A176" s="14" t="s">
        <v>340</v>
      </c>
      <c r="B176" s="14">
        <v>172</v>
      </c>
      <c r="C176" s="15" t="s">
        <v>60</v>
      </c>
      <c r="D176" s="15" t="s">
        <v>327</v>
      </c>
      <c r="E176" s="15" t="s">
        <v>341</v>
      </c>
      <c r="F176" s="15" t="s">
        <v>241</v>
      </c>
      <c r="G176" s="15" t="s">
        <v>170</v>
      </c>
      <c r="H176" s="20">
        <v>22640</v>
      </c>
      <c r="I176" s="14">
        <v>1</v>
      </c>
      <c r="J176" s="14" t="s">
        <v>342</v>
      </c>
      <c r="K176" s="14" t="s">
        <v>630</v>
      </c>
      <c r="L176" s="15" t="s">
        <v>327</v>
      </c>
    </row>
    <row r="177" spans="1:12" x14ac:dyDescent="0.25">
      <c r="A177" s="14" t="s">
        <v>340</v>
      </c>
      <c r="B177" s="14">
        <v>173</v>
      </c>
      <c r="C177" s="15" t="s">
        <v>60</v>
      </c>
      <c r="D177" s="15" t="s">
        <v>327</v>
      </c>
      <c r="E177" s="15" t="s">
        <v>341</v>
      </c>
      <c r="F177" s="15" t="s">
        <v>241</v>
      </c>
      <c r="G177" s="15" t="s">
        <v>148</v>
      </c>
      <c r="H177" s="20">
        <v>2404962.4799999995</v>
      </c>
      <c r="I177" s="14">
        <v>1</v>
      </c>
      <c r="J177" s="14" t="s">
        <v>342</v>
      </c>
      <c r="K177" s="14" t="s">
        <v>630</v>
      </c>
      <c r="L177" s="15" t="s">
        <v>327</v>
      </c>
    </row>
    <row r="178" spans="1:12" x14ac:dyDescent="0.25">
      <c r="A178" s="14" t="s">
        <v>340</v>
      </c>
      <c r="B178" s="14">
        <v>174</v>
      </c>
      <c r="C178" s="15" t="s">
        <v>60</v>
      </c>
      <c r="D178" s="15" t="s">
        <v>327</v>
      </c>
      <c r="E178" s="15" t="s">
        <v>341</v>
      </c>
      <c r="F178" s="15" t="s">
        <v>241</v>
      </c>
      <c r="G178" s="15" t="s">
        <v>147</v>
      </c>
      <c r="H178" s="20">
        <v>2296040</v>
      </c>
      <c r="I178" s="14">
        <v>1</v>
      </c>
      <c r="J178" s="14" t="s">
        <v>342</v>
      </c>
      <c r="K178" s="14" t="s">
        <v>630</v>
      </c>
      <c r="L178" s="15" t="s">
        <v>327</v>
      </c>
    </row>
    <row r="179" spans="1:12" x14ac:dyDescent="0.25">
      <c r="A179" s="14" t="s">
        <v>340</v>
      </c>
      <c r="B179" s="14">
        <v>175</v>
      </c>
      <c r="C179" s="15" t="s">
        <v>60</v>
      </c>
      <c r="D179" s="15" t="s">
        <v>327</v>
      </c>
      <c r="E179" s="15" t="s">
        <v>341</v>
      </c>
      <c r="F179" s="15" t="s">
        <v>241</v>
      </c>
      <c r="G179" s="15" t="s">
        <v>133</v>
      </c>
      <c r="H179" s="20">
        <v>736500</v>
      </c>
      <c r="I179" s="14">
        <v>1</v>
      </c>
      <c r="J179" s="14" t="s">
        <v>342</v>
      </c>
      <c r="K179" s="14" t="s">
        <v>630</v>
      </c>
      <c r="L179" s="15" t="s">
        <v>327</v>
      </c>
    </row>
    <row r="180" spans="1:12" x14ac:dyDescent="0.25">
      <c r="A180" s="14" t="s">
        <v>340</v>
      </c>
      <c r="B180" s="14">
        <v>176</v>
      </c>
      <c r="C180" s="15" t="s">
        <v>60</v>
      </c>
      <c r="D180" s="15" t="s">
        <v>327</v>
      </c>
      <c r="E180" s="15" t="s">
        <v>341</v>
      </c>
      <c r="F180" s="15" t="s">
        <v>241</v>
      </c>
      <c r="G180" s="15" t="s">
        <v>98</v>
      </c>
      <c r="H180" s="20">
        <v>5978000</v>
      </c>
      <c r="I180" s="14">
        <v>1</v>
      </c>
      <c r="J180" s="14" t="s">
        <v>342</v>
      </c>
      <c r="K180" s="14" t="s">
        <v>630</v>
      </c>
      <c r="L180" s="15" t="s">
        <v>327</v>
      </c>
    </row>
    <row r="181" spans="1:12" x14ac:dyDescent="0.25">
      <c r="A181" s="14" t="s">
        <v>340</v>
      </c>
      <c r="B181" s="14">
        <v>177</v>
      </c>
      <c r="C181" s="15" t="s">
        <v>60</v>
      </c>
      <c r="D181" s="15" t="s">
        <v>327</v>
      </c>
      <c r="E181" s="15" t="s">
        <v>343</v>
      </c>
      <c r="F181" s="15" t="s">
        <v>344</v>
      </c>
      <c r="G181" s="15" t="s">
        <v>147</v>
      </c>
      <c r="H181" s="20">
        <v>2940000</v>
      </c>
      <c r="I181" s="14">
        <v>1</v>
      </c>
      <c r="J181" s="14" t="s">
        <v>342</v>
      </c>
      <c r="K181" s="14" t="s">
        <v>630</v>
      </c>
      <c r="L181" s="15" t="s">
        <v>327</v>
      </c>
    </row>
    <row r="182" spans="1:12" x14ac:dyDescent="0.25">
      <c r="A182" s="14" t="s">
        <v>345</v>
      </c>
      <c r="B182" s="14">
        <v>178</v>
      </c>
      <c r="C182" s="15" t="s">
        <v>60</v>
      </c>
      <c r="D182" s="15" t="s">
        <v>327</v>
      </c>
      <c r="E182" s="15" t="s">
        <v>346</v>
      </c>
      <c r="F182" s="15" t="s">
        <v>131</v>
      </c>
      <c r="G182" s="15" t="s">
        <v>170</v>
      </c>
      <c r="H182" s="20">
        <v>44000</v>
      </c>
      <c r="I182" s="14">
        <v>1</v>
      </c>
      <c r="J182" s="14" t="s">
        <v>342</v>
      </c>
      <c r="K182" s="14" t="s">
        <v>630</v>
      </c>
      <c r="L182" s="15" t="s">
        <v>327</v>
      </c>
    </row>
    <row r="183" spans="1:12" x14ac:dyDescent="0.25">
      <c r="A183" s="14" t="s">
        <v>345</v>
      </c>
      <c r="B183" s="14">
        <v>179</v>
      </c>
      <c r="C183" s="15" t="s">
        <v>60</v>
      </c>
      <c r="D183" s="15" t="s">
        <v>327</v>
      </c>
      <c r="E183" s="15" t="s">
        <v>346</v>
      </c>
      <c r="F183" s="15" t="s">
        <v>131</v>
      </c>
      <c r="G183" s="15" t="s">
        <v>98</v>
      </c>
      <c r="H183" s="20">
        <v>5500</v>
      </c>
      <c r="I183" s="14">
        <v>1</v>
      </c>
      <c r="J183" s="14" t="s">
        <v>342</v>
      </c>
      <c r="K183" s="14" t="s">
        <v>630</v>
      </c>
      <c r="L183" s="15" t="s">
        <v>327</v>
      </c>
    </row>
    <row r="184" spans="1:12" x14ac:dyDescent="0.25">
      <c r="A184" s="14" t="s">
        <v>347</v>
      </c>
      <c r="B184" s="14">
        <v>180</v>
      </c>
      <c r="C184" s="15" t="s">
        <v>60</v>
      </c>
      <c r="D184" s="15" t="s">
        <v>327</v>
      </c>
      <c r="E184" s="15" t="s">
        <v>348</v>
      </c>
      <c r="F184" s="15" t="s">
        <v>9</v>
      </c>
      <c r="G184" s="15" t="s">
        <v>10</v>
      </c>
      <c r="H184" s="20">
        <v>190952.38095238092</v>
      </c>
      <c r="I184" s="14">
        <v>1</v>
      </c>
      <c r="J184" s="14" t="s">
        <v>329</v>
      </c>
      <c r="K184" s="14" t="s">
        <v>630</v>
      </c>
      <c r="L184" s="15" t="s">
        <v>327</v>
      </c>
    </row>
    <row r="185" spans="1:12" x14ac:dyDescent="0.25">
      <c r="A185" s="14" t="s">
        <v>347</v>
      </c>
      <c r="B185" s="14">
        <v>181</v>
      </c>
      <c r="C185" s="15" t="s">
        <v>60</v>
      </c>
      <c r="D185" s="15" t="s">
        <v>327</v>
      </c>
      <c r="E185" s="15" t="s">
        <v>348</v>
      </c>
      <c r="F185" s="15" t="s">
        <v>9</v>
      </c>
      <c r="G185" s="15" t="s">
        <v>33</v>
      </c>
      <c r="H185" s="20">
        <v>47142.857142857138</v>
      </c>
      <c r="I185" s="14">
        <v>1</v>
      </c>
      <c r="J185" s="14" t="s">
        <v>329</v>
      </c>
      <c r="K185" s="14" t="s">
        <v>630</v>
      </c>
      <c r="L185" s="15" t="s">
        <v>327</v>
      </c>
    </row>
    <row r="186" spans="1:12" x14ac:dyDescent="0.25">
      <c r="A186" s="14" t="s">
        <v>347</v>
      </c>
      <c r="B186" s="14">
        <v>182</v>
      </c>
      <c r="C186" s="15" t="s">
        <v>60</v>
      </c>
      <c r="D186" s="15" t="s">
        <v>327</v>
      </c>
      <c r="E186" s="15" t="s">
        <v>348</v>
      </c>
      <c r="F186" s="15" t="s">
        <v>9</v>
      </c>
      <c r="G186" s="15" t="s">
        <v>84</v>
      </c>
      <c r="H186" s="20">
        <v>376742.99999999994</v>
      </c>
      <c r="I186" s="14">
        <v>1</v>
      </c>
      <c r="J186" s="14" t="s">
        <v>329</v>
      </c>
      <c r="K186" s="14" t="s">
        <v>630</v>
      </c>
      <c r="L186" s="15" t="s">
        <v>327</v>
      </c>
    </row>
    <row r="187" spans="1:12" x14ac:dyDescent="0.25">
      <c r="A187" s="14" t="s">
        <v>347</v>
      </c>
      <c r="B187" s="14">
        <v>183</v>
      </c>
      <c r="C187" s="15" t="s">
        <v>60</v>
      </c>
      <c r="D187" s="15" t="s">
        <v>327</v>
      </c>
      <c r="E187" s="15" t="s">
        <v>348</v>
      </c>
      <c r="F187" s="15" t="s">
        <v>9</v>
      </c>
      <c r="G187" s="15" t="s">
        <v>88</v>
      </c>
      <c r="H187" s="20">
        <v>117659.99999999997</v>
      </c>
      <c r="I187" s="14">
        <v>1</v>
      </c>
      <c r="J187" s="14" t="s">
        <v>329</v>
      </c>
      <c r="K187" s="14" t="s">
        <v>630</v>
      </c>
      <c r="L187" s="15" t="s">
        <v>327</v>
      </c>
    </row>
    <row r="188" spans="1:12" x14ac:dyDescent="0.25">
      <c r="A188" s="14" t="s">
        <v>347</v>
      </c>
      <c r="B188" s="14">
        <v>184</v>
      </c>
      <c r="C188" s="15" t="s">
        <v>60</v>
      </c>
      <c r="D188" s="15" t="s">
        <v>327</v>
      </c>
      <c r="E188" s="15" t="s">
        <v>348</v>
      </c>
      <c r="F188" s="15" t="s">
        <v>9</v>
      </c>
      <c r="G188" s="15" t="s">
        <v>170</v>
      </c>
      <c r="H188" s="20">
        <v>132600</v>
      </c>
      <c r="I188" s="14">
        <v>1</v>
      </c>
      <c r="J188" s="14" t="s">
        <v>329</v>
      </c>
      <c r="K188" s="14" t="s">
        <v>630</v>
      </c>
      <c r="L188" s="15" t="s">
        <v>327</v>
      </c>
    </row>
    <row r="189" spans="1:12" x14ac:dyDescent="0.25">
      <c r="A189" s="14" t="s">
        <v>347</v>
      </c>
      <c r="B189" s="14">
        <v>185</v>
      </c>
      <c r="C189" s="15" t="s">
        <v>60</v>
      </c>
      <c r="D189" s="15" t="s">
        <v>327</v>
      </c>
      <c r="E189" s="15" t="s">
        <v>348</v>
      </c>
      <c r="F189" s="15" t="s">
        <v>9</v>
      </c>
      <c r="G189" s="15" t="s">
        <v>148</v>
      </c>
      <c r="H189" s="20">
        <v>206000</v>
      </c>
      <c r="I189" s="14">
        <v>1</v>
      </c>
      <c r="J189" s="14" t="s">
        <v>329</v>
      </c>
      <c r="K189" s="14" t="s">
        <v>630</v>
      </c>
      <c r="L189" s="15" t="s">
        <v>327</v>
      </c>
    </row>
    <row r="190" spans="1:12" x14ac:dyDescent="0.25">
      <c r="A190" s="14" t="s">
        <v>347</v>
      </c>
      <c r="B190" s="14">
        <v>186</v>
      </c>
      <c r="C190" s="15" t="s">
        <v>60</v>
      </c>
      <c r="D190" s="15" t="s">
        <v>327</v>
      </c>
      <c r="E190" s="15" t="s">
        <v>348</v>
      </c>
      <c r="F190" s="15" t="s">
        <v>9</v>
      </c>
      <c r="G190" s="15" t="s">
        <v>112</v>
      </c>
      <c r="H190" s="20">
        <v>271904.76190476189</v>
      </c>
      <c r="I190" s="14">
        <v>1</v>
      </c>
      <c r="J190" s="14" t="s">
        <v>329</v>
      </c>
      <c r="K190" s="14" t="s">
        <v>630</v>
      </c>
      <c r="L190" s="15" t="s">
        <v>327</v>
      </c>
    </row>
    <row r="191" spans="1:12" x14ac:dyDescent="0.25">
      <c r="A191" s="14" t="s">
        <v>347</v>
      </c>
      <c r="B191" s="14">
        <v>187</v>
      </c>
      <c r="C191" s="15" t="s">
        <v>60</v>
      </c>
      <c r="D191" s="15" t="s">
        <v>327</v>
      </c>
      <c r="E191" s="15" t="s">
        <v>348</v>
      </c>
      <c r="F191" s="15" t="s">
        <v>9</v>
      </c>
      <c r="G191" s="15" t="s">
        <v>98</v>
      </c>
      <c r="H191" s="20">
        <v>63000</v>
      </c>
      <c r="I191" s="14">
        <v>1</v>
      </c>
      <c r="J191" s="14" t="s">
        <v>329</v>
      </c>
      <c r="K191" s="14" t="s">
        <v>630</v>
      </c>
      <c r="L191" s="15" t="s">
        <v>327</v>
      </c>
    </row>
    <row r="192" spans="1:12" x14ac:dyDescent="0.25">
      <c r="A192" s="14" t="s">
        <v>349</v>
      </c>
      <c r="B192" s="14">
        <v>188</v>
      </c>
      <c r="C192" s="15" t="s">
        <v>6</v>
      </c>
      <c r="D192" s="15" t="s">
        <v>7</v>
      </c>
      <c r="E192" s="15" t="s">
        <v>350</v>
      </c>
      <c r="F192" s="15" t="s">
        <v>284</v>
      </c>
      <c r="G192" s="15" t="s">
        <v>149</v>
      </c>
      <c r="H192" s="20">
        <v>292800</v>
      </c>
      <c r="I192" s="14">
        <v>1</v>
      </c>
      <c r="J192" s="14" t="s">
        <v>27</v>
      </c>
      <c r="K192" s="14" t="s">
        <v>12</v>
      </c>
      <c r="L192" s="15" t="s">
        <v>7</v>
      </c>
    </row>
    <row r="193" spans="1:12" x14ac:dyDescent="0.25">
      <c r="A193" s="14" t="s">
        <v>351</v>
      </c>
      <c r="B193" s="14">
        <v>189</v>
      </c>
      <c r="C193" s="15" t="s">
        <v>6</v>
      </c>
      <c r="D193" s="15" t="s">
        <v>7</v>
      </c>
      <c r="E193" s="15" t="s">
        <v>350</v>
      </c>
      <c r="F193" s="15" t="s">
        <v>284</v>
      </c>
      <c r="G193" s="15" t="s">
        <v>66</v>
      </c>
      <c r="H193" s="20">
        <v>339160</v>
      </c>
      <c r="I193" s="14">
        <v>1</v>
      </c>
      <c r="J193" s="14" t="s">
        <v>27</v>
      </c>
      <c r="K193" s="14" t="s">
        <v>12</v>
      </c>
      <c r="L193" s="15" t="s">
        <v>7</v>
      </c>
    </row>
    <row r="194" spans="1:12" x14ac:dyDescent="0.25">
      <c r="A194" s="14" t="s">
        <v>352</v>
      </c>
      <c r="B194" s="14">
        <v>190</v>
      </c>
      <c r="C194" s="15" t="s">
        <v>6</v>
      </c>
      <c r="D194" s="15" t="s">
        <v>7</v>
      </c>
      <c r="E194" s="15" t="s">
        <v>350</v>
      </c>
      <c r="F194" s="15" t="s">
        <v>284</v>
      </c>
      <c r="G194" s="15" t="s">
        <v>84</v>
      </c>
      <c r="H194" s="20">
        <v>292800</v>
      </c>
      <c r="I194" s="14">
        <v>1</v>
      </c>
      <c r="J194" s="14" t="s">
        <v>27</v>
      </c>
      <c r="K194" s="14" t="s">
        <v>12</v>
      </c>
      <c r="L194" s="15" t="s">
        <v>7</v>
      </c>
    </row>
    <row r="195" spans="1:12" x14ac:dyDescent="0.25">
      <c r="A195" s="14" t="s">
        <v>353</v>
      </c>
      <c r="B195" s="14">
        <v>191</v>
      </c>
      <c r="C195" s="15" t="s">
        <v>6</v>
      </c>
      <c r="D195" s="15" t="s">
        <v>7</v>
      </c>
      <c r="E195" s="15" t="s">
        <v>350</v>
      </c>
      <c r="F195" s="15" t="s">
        <v>284</v>
      </c>
      <c r="G195" s="15" t="s">
        <v>137</v>
      </c>
      <c r="H195" s="20">
        <v>339160</v>
      </c>
      <c r="I195" s="14">
        <v>1</v>
      </c>
      <c r="J195" s="14" t="s">
        <v>27</v>
      </c>
      <c r="K195" s="14" t="s">
        <v>12</v>
      </c>
      <c r="L195" s="15" t="s">
        <v>7</v>
      </c>
    </row>
    <row r="196" spans="1:12" x14ac:dyDescent="0.25">
      <c r="A196" s="14" t="s">
        <v>354</v>
      </c>
      <c r="B196" s="14">
        <v>192</v>
      </c>
      <c r="C196" s="15" t="s">
        <v>6</v>
      </c>
      <c r="D196" s="15" t="s">
        <v>7</v>
      </c>
      <c r="E196" s="15" t="s">
        <v>350</v>
      </c>
      <c r="F196" s="15" t="s">
        <v>284</v>
      </c>
      <c r="G196" s="15" t="s">
        <v>87</v>
      </c>
      <c r="H196" s="20">
        <v>292800</v>
      </c>
      <c r="I196" s="14">
        <v>1</v>
      </c>
      <c r="J196" s="14" t="s">
        <v>27</v>
      </c>
      <c r="K196" s="14" t="s">
        <v>12</v>
      </c>
      <c r="L196" s="15" t="s">
        <v>7</v>
      </c>
    </row>
    <row r="197" spans="1:12" x14ac:dyDescent="0.25">
      <c r="A197" s="14" t="s">
        <v>355</v>
      </c>
      <c r="B197" s="14">
        <v>193</v>
      </c>
      <c r="C197" s="15" t="s">
        <v>6</v>
      </c>
      <c r="D197" s="15" t="s">
        <v>7</v>
      </c>
      <c r="E197" s="15" t="s">
        <v>350</v>
      </c>
      <c r="F197" s="15" t="s">
        <v>284</v>
      </c>
      <c r="G197" s="15" t="s">
        <v>17</v>
      </c>
      <c r="H197" s="20">
        <v>292800</v>
      </c>
      <c r="I197" s="14">
        <v>1</v>
      </c>
      <c r="J197" s="14" t="s">
        <v>27</v>
      </c>
      <c r="K197" s="14" t="s">
        <v>12</v>
      </c>
      <c r="L197" s="15" t="s">
        <v>7</v>
      </c>
    </row>
    <row r="198" spans="1:12" x14ac:dyDescent="0.25">
      <c r="A198" s="14" t="s">
        <v>356</v>
      </c>
      <c r="B198" s="14">
        <v>194</v>
      </c>
      <c r="C198" s="15" t="s">
        <v>6</v>
      </c>
      <c r="D198" s="15" t="s">
        <v>7</v>
      </c>
      <c r="E198" s="15" t="s">
        <v>350</v>
      </c>
      <c r="F198" s="15" t="s">
        <v>284</v>
      </c>
      <c r="G198" s="15" t="s">
        <v>103</v>
      </c>
      <c r="H198" s="20">
        <v>292800</v>
      </c>
      <c r="I198" s="14">
        <v>1</v>
      </c>
      <c r="J198" s="14" t="s">
        <v>27</v>
      </c>
      <c r="K198" s="14" t="s">
        <v>12</v>
      </c>
      <c r="L198" s="15" t="s">
        <v>7</v>
      </c>
    </row>
    <row r="199" spans="1:12" x14ac:dyDescent="0.25">
      <c r="A199" s="14" t="s">
        <v>357</v>
      </c>
      <c r="B199" s="14">
        <v>195</v>
      </c>
      <c r="C199" s="15" t="s">
        <v>6</v>
      </c>
      <c r="D199" s="15" t="s">
        <v>7</v>
      </c>
      <c r="E199" s="15" t="s">
        <v>350</v>
      </c>
      <c r="F199" s="15" t="s">
        <v>284</v>
      </c>
      <c r="G199" s="15" t="s">
        <v>120</v>
      </c>
      <c r="H199" s="20">
        <v>339160</v>
      </c>
      <c r="I199" s="14">
        <v>1</v>
      </c>
      <c r="J199" s="14" t="s">
        <v>27</v>
      </c>
      <c r="K199" s="14" t="s">
        <v>12</v>
      </c>
      <c r="L199" s="15" t="s">
        <v>7</v>
      </c>
    </row>
    <row r="200" spans="1:12" x14ac:dyDescent="0.25">
      <c r="A200" s="14" t="s">
        <v>358</v>
      </c>
      <c r="B200" s="14">
        <v>196</v>
      </c>
      <c r="C200" s="15" t="s">
        <v>6</v>
      </c>
      <c r="D200" s="15" t="s">
        <v>7</v>
      </c>
      <c r="E200" s="15" t="s">
        <v>350</v>
      </c>
      <c r="F200" s="15" t="s">
        <v>284</v>
      </c>
      <c r="G200" s="15" t="s">
        <v>25</v>
      </c>
      <c r="H200" s="20">
        <v>292800</v>
      </c>
      <c r="I200" s="14">
        <v>1</v>
      </c>
      <c r="J200" s="14" t="s">
        <v>27</v>
      </c>
      <c r="K200" s="14" t="s">
        <v>12</v>
      </c>
      <c r="L200" s="15" t="s">
        <v>7</v>
      </c>
    </row>
    <row r="201" spans="1:12" x14ac:dyDescent="0.25">
      <c r="A201" s="14" t="s">
        <v>359</v>
      </c>
      <c r="B201" s="14">
        <v>197</v>
      </c>
      <c r="C201" s="15" t="s">
        <v>6</v>
      </c>
      <c r="D201" s="15" t="s">
        <v>7</v>
      </c>
      <c r="E201" s="15" t="s">
        <v>350</v>
      </c>
      <c r="F201" s="15" t="s">
        <v>284</v>
      </c>
      <c r="G201" s="15" t="s">
        <v>88</v>
      </c>
      <c r="H201" s="20">
        <v>292800</v>
      </c>
      <c r="I201" s="14">
        <v>1</v>
      </c>
      <c r="J201" s="14" t="s">
        <v>27</v>
      </c>
      <c r="K201" s="14" t="s">
        <v>12</v>
      </c>
      <c r="L201" s="15" t="s">
        <v>7</v>
      </c>
    </row>
    <row r="202" spans="1:12" x14ac:dyDescent="0.25">
      <c r="A202" s="14" t="s">
        <v>360</v>
      </c>
      <c r="B202" s="14">
        <v>198</v>
      </c>
      <c r="C202" s="15" t="s">
        <v>6</v>
      </c>
      <c r="D202" s="15" t="s">
        <v>7</v>
      </c>
      <c r="E202" s="15" t="s">
        <v>350</v>
      </c>
      <c r="F202" s="15" t="s">
        <v>284</v>
      </c>
      <c r="G202" s="15" t="s">
        <v>170</v>
      </c>
      <c r="H202" s="20">
        <v>292800</v>
      </c>
      <c r="I202" s="14">
        <v>1</v>
      </c>
      <c r="J202" s="14" t="s">
        <v>27</v>
      </c>
      <c r="K202" s="14" t="s">
        <v>12</v>
      </c>
      <c r="L202" s="15" t="s">
        <v>7</v>
      </c>
    </row>
    <row r="203" spans="1:12" x14ac:dyDescent="0.25">
      <c r="A203" s="14" t="s">
        <v>361</v>
      </c>
      <c r="B203" s="14">
        <v>199</v>
      </c>
      <c r="C203" s="15" t="s">
        <v>6</v>
      </c>
      <c r="D203" s="15" t="s">
        <v>7</v>
      </c>
      <c r="E203" s="15" t="s">
        <v>350</v>
      </c>
      <c r="F203" s="15" t="s">
        <v>284</v>
      </c>
      <c r="G203" s="15" t="s">
        <v>151</v>
      </c>
      <c r="H203" s="20">
        <v>339160</v>
      </c>
      <c r="I203" s="14">
        <v>1</v>
      </c>
      <c r="J203" s="14" t="s">
        <v>27</v>
      </c>
      <c r="K203" s="14" t="s">
        <v>12</v>
      </c>
      <c r="L203" s="15" t="s">
        <v>7</v>
      </c>
    </row>
    <row r="204" spans="1:12" x14ac:dyDescent="0.25">
      <c r="A204" s="14" t="s">
        <v>362</v>
      </c>
      <c r="B204" s="14">
        <v>200</v>
      </c>
      <c r="C204" s="15" t="s">
        <v>6</v>
      </c>
      <c r="D204" s="15" t="s">
        <v>7</v>
      </c>
      <c r="E204" s="15" t="s">
        <v>350</v>
      </c>
      <c r="F204" s="15" t="s">
        <v>284</v>
      </c>
      <c r="G204" s="15" t="s">
        <v>148</v>
      </c>
      <c r="H204" s="20">
        <v>292800</v>
      </c>
      <c r="I204" s="14">
        <v>1</v>
      </c>
      <c r="J204" s="14" t="s">
        <v>27</v>
      </c>
      <c r="K204" s="14" t="s">
        <v>12</v>
      </c>
      <c r="L204" s="15" t="s">
        <v>7</v>
      </c>
    </row>
    <row r="205" spans="1:12" x14ac:dyDescent="0.25">
      <c r="A205" s="14" t="s">
        <v>363</v>
      </c>
      <c r="B205" s="14">
        <v>201</v>
      </c>
      <c r="C205" s="15" t="s">
        <v>6</v>
      </c>
      <c r="D205" s="15" t="s">
        <v>7</v>
      </c>
      <c r="E205" s="15" t="s">
        <v>350</v>
      </c>
      <c r="F205" s="15" t="s">
        <v>284</v>
      </c>
      <c r="G205" s="15" t="s">
        <v>147</v>
      </c>
      <c r="H205" s="20">
        <v>292800</v>
      </c>
      <c r="I205" s="14">
        <v>1</v>
      </c>
      <c r="J205" s="14" t="s">
        <v>27</v>
      </c>
      <c r="K205" s="14" t="s">
        <v>12</v>
      </c>
      <c r="L205" s="15" t="s">
        <v>7</v>
      </c>
    </row>
    <row r="206" spans="1:12" x14ac:dyDescent="0.25">
      <c r="A206" s="14" t="s">
        <v>364</v>
      </c>
      <c r="B206" s="14">
        <v>202</v>
      </c>
      <c r="C206" s="15" t="s">
        <v>6</v>
      </c>
      <c r="D206" s="15" t="s">
        <v>7</v>
      </c>
      <c r="E206" s="15" t="s">
        <v>350</v>
      </c>
      <c r="F206" s="15" t="s">
        <v>284</v>
      </c>
      <c r="G206" s="15" t="s">
        <v>112</v>
      </c>
      <c r="H206" s="20">
        <v>292800</v>
      </c>
      <c r="I206" s="14">
        <v>1</v>
      </c>
      <c r="J206" s="14" t="s">
        <v>27</v>
      </c>
      <c r="K206" s="14" t="s">
        <v>12</v>
      </c>
      <c r="L206" s="15" t="s">
        <v>7</v>
      </c>
    </row>
    <row r="207" spans="1:12" x14ac:dyDescent="0.25">
      <c r="A207" s="14" t="s">
        <v>365</v>
      </c>
      <c r="B207" s="14">
        <v>203</v>
      </c>
      <c r="C207" s="15" t="s">
        <v>6</v>
      </c>
      <c r="D207" s="15" t="s">
        <v>7</v>
      </c>
      <c r="E207" s="15" t="s">
        <v>350</v>
      </c>
      <c r="F207" s="15" t="s">
        <v>284</v>
      </c>
      <c r="G207" s="15" t="s">
        <v>133</v>
      </c>
      <c r="H207" s="20">
        <v>292800</v>
      </c>
      <c r="I207" s="14">
        <v>1</v>
      </c>
      <c r="J207" s="14" t="s">
        <v>27</v>
      </c>
      <c r="K207" s="14" t="s">
        <v>12</v>
      </c>
      <c r="L207" s="15" t="s">
        <v>7</v>
      </c>
    </row>
    <row r="208" spans="1:12" x14ac:dyDescent="0.25">
      <c r="A208" s="14" t="s">
        <v>366</v>
      </c>
      <c r="B208" s="14">
        <v>204</v>
      </c>
      <c r="C208" s="15" t="s">
        <v>6</v>
      </c>
      <c r="D208" s="15" t="s">
        <v>7</v>
      </c>
      <c r="E208" s="15" t="s">
        <v>350</v>
      </c>
      <c r="F208" s="15" t="s">
        <v>284</v>
      </c>
      <c r="G208" s="15" t="s">
        <v>44</v>
      </c>
      <c r="H208" s="20">
        <v>292800</v>
      </c>
      <c r="I208" s="14">
        <v>1</v>
      </c>
      <c r="J208" s="14" t="s">
        <v>27</v>
      </c>
      <c r="K208" s="14" t="s">
        <v>12</v>
      </c>
      <c r="L208" s="15" t="s">
        <v>7</v>
      </c>
    </row>
    <row r="209" spans="1:12" x14ac:dyDescent="0.25">
      <c r="A209" s="14" t="s">
        <v>367</v>
      </c>
      <c r="B209" s="14">
        <v>205</v>
      </c>
      <c r="C209" s="15" t="s">
        <v>6</v>
      </c>
      <c r="D209" s="15" t="s">
        <v>7</v>
      </c>
      <c r="E209" s="15" t="s">
        <v>350</v>
      </c>
      <c r="F209" s="15" t="s">
        <v>284</v>
      </c>
      <c r="G209" s="15" t="s">
        <v>98</v>
      </c>
      <c r="H209" s="20">
        <v>339160</v>
      </c>
      <c r="I209" s="14">
        <v>1</v>
      </c>
      <c r="J209" s="14" t="s">
        <v>27</v>
      </c>
      <c r="K209" s="14" t="s">
        <v>12</v>
      </c>
      <c r="L209" s="15" t="s">
        <v>7</v>
      </c>
    </row>
    <row r="210" spans="1:12" x14ac:dyDescent="0.25">
      <c r="A210" s="14" t="s">
        <v>368</v>
      </c>
      <c r="B210" s="14">
        <v>206</v>
      </c>
      <c r="C210" s="15" t="s">
        <v>6</v>
      </c>
      <c r="D210" s="15" t="s">
        <v>7</v>
      </c>
      <c r="E210" s="15" t="s">
        <v>350</v>
      </c>
      <c r="F210" s="15" t="s">
        <v>284</v>
      </c>
      <c r="G210" s="15" t="s">
        <v>10</v>
      </c>
      <c r="H210" s="20">
        <v>292800</v>
      </c>
      <c r="I210" s="14">
        <v>1</v>
      </c>
      <c r="J210" s="14" t="s">
        <v>27</v>
      </c>
      <c r="K210" s="14" t="s">
        <v>12</v>
      </c>
      <c r="L210" s="15" t="s">
        <v>7</v>
      </c>
    </row>
    <row r="211" spans="1:12" x14ac:dyDescent="0.25">
      <c r="A211" s="14" t="s">
        <v>369</v>
      </c>
      <c r="B211" s="14">
        <v>207</v>
      </c>
      <c r="C211" s="15" t="s">
        <v>6</v>
      </c>
      <c r="D211" s="15" t="s">
        <v>7</v>
      </c>
      <c r="E211" s="15" t="s">
        <v>350</v>
      </c>
      <c r="F211" s="15" t="s">
        <v>284</v>
      </c>
      <c r="G211" s="15" t="s">
        <v>33</v>
      </c>
      <c r="H211" s="20">
        <v>292800</v>
      </c>
      <c r="I211" s="14">
        <v>1</v>
      </c>
      <c r="J211" s="14" t="s">
        <v>27</v>
      </c>
      <c r="K211" s="14" t="s">
        <v>12</v>
      </c>
      <c r="L211" s="15" t="s">
        <v>7</v>
      </c>
    </row>
    <row r="212" spans="1:12" x14ac:dyDescent="0.25">
      <c r="A212" s="14" t="s">
        <v>372</v>
      </c>
      <c r="B212" s="14">
        <v>208</v>
      </c>
      <c r="C212" s="15" t="s">
        <v>38</v>
      </c>
      <c r="D212" s="15" t="s">
        <v>39</v>
      </c>
      <c r="E212" s="15" t="s">
        <v>374</v>
      </c>
      <c r="F212" s="15" t="s">
        <v>373</v>
      </c>
      <c r="G212" s="15" t="s">
        <v>41</v>
      </c>
      <c r="H212" s="20">
        <v>320000</v>
      </c>
      <c r="I212" s="14">
        <v>1</v>
      </c>
      <c r="J212" s="14" t="s">
        <v>42</v>
      </c>
      <c r="K212" s="14" t="s">
        <v>631</v>
      </c>
      <c r="L212" s="15" t="s">
        <v>395</v>
      </c>
    </row>
    <row r="213" spans="1:12" x14ac:dyDescent="0.25">
      <c r="A213" s="14" t="s">
        <v>377</v>
      </c>
      <c r="B213" s="14">
        <v>209</v>
      </c>
      <c r="C213" s="15" t="s">
        <v>60</v>
      </c>
      <c r="D213" s="15" t="s">
        <v>138</v>
      </c>
      <c r="E213" s="15" t="s">
        <v>378</v>
      </c>
      <c r="F213" s="15" t="s">
        <v>111</v>
      </c>
      <c r="G213" s="15" t="s">
        <v>146</v>
      </c>
      <c r="H213" s="20">
        <v>18300</v>
      </c>
      <c r="I213" s="14">
        <v>1</v>
      </c>
      <c r="J213" s="14" t="s">
        <v>139</v>
      </c>
      <c r="K213" s="14" t="s">
        <v>631</v>
      </c>
      <c r="L213" s="15" t="s">
        <v>18</v>
      </c>
    </row>
    <row r="214" spans="1:12" x14ac:dyDescent="0.25">
      <c r="A214" s="14" t="s">
        <v>377</v>
      </c>
      <c r="B214" s="14">
        <v>210</v>
      </c>
      <c r="C214" s="15" t="s">
        <v>60</v>
      </c>
      <c r="D214" s="15" t="s">
        <v>138</v>
      </c>
      <c r="E214" s="15" t="s">
        <v>379</v>
      </c>
      <c r="F214" s="15" t="s">
        <v>16</v>
      </c>
      <c r="G214" s="15" t="s">
        <v>146</v>
      </c>
      <c r="H214" s="20">
        <v>120780</v>
      </c>
      <c r="I214" s="14">
        <v>1</v>
      </c>
      <c r="J214" s="14" t="s">
        <v>139</v>
      </c>
      <c r="K214" s="14" t="s">
        <v>631</v>
      </c>
      <c r="L214" s="15" t="s">
        <v>18</v>
      </c>
    </row>
    <row r="215" spans="1:12" x14ac:dyDescent="0.25">
      <c r="A215" s="14" t="s">
        <v>377</v>
      </c>
      <c r="B215" s="14">
        <v>211</v>
      </c>
      <c r="C215" s="15" t="s">
        <v>60</v>
      </c>
      <c r="D215" s="15" t="s">
        <v>138</v>
      </c>
      <c r="E215" s="15" t="s">
        <v>380</v>
      </c>
      <c r="F215" s="15" t="s">
        <v>16</v>
      </c>
      <c r="G215" s="15" t="s">
        <v>146</v>
      </c>
      <c r="H215" s="20">
        <v>520940</v>
      </c>
      <c r="I215" s="14">
        <v>1</v>
      </c>
      <c r="J215" s="14" t="s">
        <v>139</v>
      </c>
      <c r="K215" s="14" t="s">
        <v>631</v>
      </c>
      <c r="L215" s="15" t="s">
        <v>18</v>
      </c>
    </row>
    <row r="216" spans="1:12" x14ac:dyDescent="0.25">
      <c r="A216" s="14" t="s">
        <v>381</v>
      </c>
      <c r="B216" s="14">
        <v>212</v>
      </c>
      <c r="C216" s="15" t="s">
        <v>113</v>
      </c>
      <c r="D216" s="15" t="s">
        <v>7</v>
      </c>
      <c r="E216" s="15" t="s">
        <v>382</v>
      </c>
      <c r="F216" s="15" t="s">
        <v>383</v>
      </c>
      <c r="G216" s="15" t="s">
        <v>307</v>
      </c>
      <c r="H216" s="20">
        <v>1238300</v>
      </c>
      <c r="I216" s="14">
        <v>1</v>
      </c>
      <c r="J216" s="14" t="s">
        <v>238</v>
      </c>
      <c r="K216" s="14" t="s">
        <v>12</v>
      </c>
      <c r="L216" s="15" t="s">
        <v>7</v>
      </c>
    </row>
    <row r="217" spans="1:12" x14ac:dyDescent="0.25">
      <c r="A217" s="14" t="s">
        <v>384</v>
      </c>
      <c r="B217" s="14">
        <v>213</v>
      </c>
      <c r="C217" s="15" t="s">
        <v>113</v>
      </c>
      <c r="D217" s="15" t="s">
        <v>152</v>
      </c>
      <c r="E217" s="15" t="s">
        <v>385</v>
      </c>
      <c r="F217" s="15" t="s">
        <v>266</v>
      </c>
      <c r="G217" s="15" t="s">
        <v>179</v>
      </c>
      <c r="H217" s="20">
        <v>1668960</v>
      </c>
      <c r="I217" s="14">
        <v>1</v>
      </c>
      <c r="J217" s="14" t="s">
        <v>113</v>
      </c>
      <c r="K217" s="14" t="s">
        <v>632</v>
      </c>
      <c r="L217" s="15" t="s">
        <v>266</v>
      </c>
    </row>
    <row r="218" spans="1:12" x14ac:dyDescent="0.25">
      <c r="A218" s="14" t="s">
        <v>386</v>
      </c>
      <c r="B218" s="14">
        <v>214</v>
      </c>
      <c r="C218" s="15" t="s">
        <v>113</v>
      </c>
      <c r="D218" s="15" t="s">
        <v>152</v>
      </c>
      <c r="E218" s="15" t="s">
        <v>387</v>
      </c>
      <c r="F218" s="15" t="s">
        <v>266</v>
      </c>
      <c r="G218" s="15" t="s">
        <v>179</v>
      </c>
      <c r="H218" s="20">
        <v>1194129.2</v>
      </c>
      <c r="I218" s="14">
        <v>1</v>
      </c>
      <c r="J218" s="14" t="s">
        <v>113</v>
      </c>
      <c r="K218" s="14" t="s">
        <v>634</v>
      </c>
      <c r="L218" s="15" t="s">
        <v>266</v>
      </c>
    </row>
    <row r="219" spans="1:12" x14ac:dyDescent="0.25">
      <c r="A219" s="14" t="s">
        <v>388</v>
      </c>
      <c r="B219" s="14">
        <v>215</v>
      </c>
      <c r="C219" s="15" t="s">
        <v>113</v>
      </c>
      <c r="D219" s="15" t="s">
        <v>152</v>
      </c>
      <c r="E219" s="15" t="s">
        <v>389</v>
      </c>
      <c r="F219" s="15" t="s">
        <v>266</v>
      </c>
      <c r="G219" s="15" t="s">
        <v>179</v>
      </c>
      <c r="H219" s="20">
        <v>256749</v>
      </c>
      <c r="I219" s="14">
        <v>1</v>
      </c>
      <c r="J219" s="14" t="s">
        <v>113</v>
      </c>
      <c r="K219" s="14" t="s">
        <v>632</v>
      </c>
      <c r="L219" s="15" t="s">
        <v>266</v>
      </c>
    </row>
    <row r="220" spans="1:12" x14ac:dyDescent="0.25">
      <c r="A220" s="14" t="s">
        <v>390</v>
      </c>
      <c r="B220" s="14">
        <v>216</v>
      </c>
      <c r="C220" s="15" t="s">
        <v>113</v>
      </c>
      <c r="D220" s="15" t="s">
        <v>152</v>
      </c>
      <c r="E220" s="15" t="s">
        <v>391</v>
      </c>
      <c r="F220" s="15" t="s">
        <v>266</v>
      </c>
      <c r="G220" s="15" t="s">
        <v>179</v>
      </c>
      <c r="H220" s="20">
        <v>685152</v>
      </c>
      <c r="I220" s="14">
        <v>1</v>
      </c>
      <c r="J220" s="14" t="s">
        <v>113</v>
      </c>
      <c r="K220" s="14" t="s">
        <v>632</v>
      </c>
      <c r="L220" s="15" t="s">
        <v>266</v>
      </c>
    </row>
    <row r="221" spans="1:12" x14ac:dyDescent="0.25">
      <c r="A221" s="14" t="s">
        <v>392</v>
      </c>
      <c r="B221" s="14">
        <v>217</v>
      </c>
      <c r="C221" s="15" t="s">
        <v>6</v>
      </c>
      <c r="D221" s="15" t="s">
        <v>393</v>
      </c>
      <c r="E221" s="15" t="s">
        <v>394</v>
      </c>
      <c r="F221" s="15" t="s">
        <v>395</v>
      </c>
      <c r="G221" s="15" t="s">
        <v>179</v>
      </c>
      <c r="H221" s="20">
        <v>365000</v>
      </c>
      <c r="I221" s="14">
        <v>1</v>
      </c>
      <c r="J221" s="14" t="s">
        <v>396</v>
      </c>
      <c r="K221" s="14" t="s">
        <v>631</v>
      </c>
      <c r="L221" s="15" t="s">
        <v>395</v>
      </c>
    </row>
    <row r="222" spans="1:12" x14ac:dyDescent="0.25">
      <c r="A222" s="14" t="s">
        <v>397</v>
      </c>
      <c r="B222" s="14">
        <v>218</v>
      </c>
      <c r="C222" s="15" t="s">
        <v>6</v>
      </c>
      <c r="D222" s="15" t="s">
        <v>398</v>
      </c>
      <c r="E222" s="15" t="s">
        <v>394</v>
      </c>
      <c r="F222" s="15" t="s">
        <v>395</v>
      </c>
      <c r="G222" s="15" t="s">
        <v>179</v>
      </c>
      <c r="H222" s="20">
        <v>485000</v>
      </c>
      <c r="I222" s="14">
        <v>1</v>
      </c>
      <c r="J222" s="14" t="s">
        <v>399</v>
      </c>
      <c r="K222" s="14" t="s">
        <v>631</v>
      </c>
      <c r="L222" s="15" t="s">
        <v>395</v>
      </c>
    </row>
    <row r="223" spans="1:12" x14ac:dyDescent="0.25">
      <c r="A223" s="14" t="s">
        <v>400</v>
      </c>
      <c r="B223" s="14">
        <v>219</v>
      </c>
      <c r="C223" s="15" t="s">
        <v>6</v>
      </c>
      <c r="D223" s="15" t="s">
        <v>401</v>
      </c>
      <c r="E223" s="15" t="s">
        <v>394</v>
      </c>
      <c r="F223" s="15" t="s">
        <v>395</v>
      </c>
      <c r="G223" s="15" t="s">
        <v>179</v>
      </c>
      <c r="H223" s="20">
        <v>425000</v>
      </c>
      <c r="I223" s="14">
        <v>1</v>
      </c>
      <c r="J223" s="14" t="s">
        <v>402</v>
      </c>
      <c r="K223" s="14" t="s">
        <v>631</v>
      </c>
      <c r="L223" s="15" t="s">
        <v>395</v>
      </c>
    </row>
    <row r="224" spans="1:12" x14ac:dyDescent="0.25">
      <c r="A224" s="14" t="s">
        <v>403</v>
      </c>
      <c r="B224" s="14">
        <v>220</v>
      </c>
      <c r="C224" s="15" t="s">
        <v>6</v>
      </c>
      <c r="D224" s="15" t="s">
        <v>404</v>
      </c>
      <c r="E224" s="15" t="s">
        <v>394</v>
      </c>
      <c r="F224" s="15" t="s">
        <v>395</v>
      </c>
      <c r="G224" s="15" t="s">
        <v>179</v>
      </c>
      <c r="H224" s="20">
        <v>485000</v>
      </c>
      <c r="I224" s="14">
        <v>1</v>
      </c>
      <c r="J224" s="14" t="s">
        <v>405</v>
      </c>
      <c r="K224" s="14" t="s">
        <v>631</v>
      </c>
      <c r="L224" s="15" t="s">
        <v>395</v>
      </c>
    </row>
    <row r="225" spans="1:12" x14ac:dyDescent="0.25">
      <c r="A225" s="14" t="s">
        <v>406</v>
      </c>
      <c r="B225" s="14">
        <v>221</v>
      </c>
      <c r="C225" s="15" t="s">
        <v>6</v>
      </c>
      <c r="D225" s="15" t="s">
        <v>407</v>
      </c>
      <c r="E225" s="15" t="s">
        <v>394</v>
      </c>
      <c r="F225" s="15" t="s">
        <v>395</v>
      </c>
      <c r="G225" s="15" t="s">
        <v>137</v>
      </c>
      <c r="H225" s="20">
        <v>1220000</v>
      </c>
      <c r="I225" s="14">
        <v>1</v>
      </c>
      <c r="J225" s="14" t="s">
        <v>408</v>
      </c>
      <c r="K225" s="14" t="s">
        <v>631</v>
      </c>
      <c r="L225" s="15" t="s">
        <v>395</v>
      </c>
    </row>
    <row r="226" spans="1:12" x14ac:dyDescent="0.25">
      <c r="A226" s="14" t="s">
        <v>409</v>
      </c>
      <c r="B226" s="14">
        <v>222</v>
      </c>
      <c r="C226" s="15" t="s">
        <v>6</v>
      </c>
      <c r="D226" s="15" t="s">
        <v>410</v>
      </c>
      <c r="E226" s="15" t="s">
        <v>394</v>
      </c>
      <c r="F226" s="15" t="s">
        <v>395</v>
      </c>
      <c r="G226" s="15" t="s">
        <v>179</v>
      </c>
      <c r="H226" s="20">
        <v>970000</v>
      </c>
      <c r="I226" s="14">
        <v>1</v>
      </c>
      <c r="J226" s="14" t="s">
        <v>93</v>
      </c>
      <c r="K226" s="14" t="s">
        <v>631</v>
      </c>
      <c r="L226" s="15" t="s">
        <v>395</v>
      </c>
    </row>
    <row r="227" spans="1:12" x14ac:dyDescent="0.25">
      <c r="A227" s="14" t="s">
        <v>411</v>
      </c>
      <c r="B227" s="14">
        <v>223</v>
      </c>
      <c r="C227" s="15" t="s">
        <v>6</v>
      </c>
      <c r="D227" s="15" t="s">
        <v>412</v>
      </c>
      <c r="E227" s="15" t="s">
        <v>394</v>
      </c>
      <c r="F227" s="15" t="s">
        <v>395</v>
      </c>
      <c r="G227" s="15" t="s">
        <v>179</v>
      </c>
      <c r="H227" s="20">
        <v>425000</v>
      </c>
      <c r="I227" s="14">
        <v>1</v>
      </c>
      <c r="J227" s="14" t="s">
        <v>413</v>
      </c>
      <c r="K227" s="14" t="s">
        <v>631</v>
      </c>
      <c r="L227" s="15" t="s">
        <v>395</v>
      </c>
    </row>
    <row r="228" spans="1:12" x14ac:dyDescent="0.25">
      <c r="A228" s="14" t="s">
        <v>414</v>
      </c>
      <c r="B228" s="14">
        <v>224</v>
      </c>
      <c r="C228" s="15" t="s">
        <v>6</v>
      </c>
      <c r="D228" s="15" t="s">
        <v>415</v>
      </c>
      <c r="E228" s="15" t="s">
        <v>394</v>
      </c>
      <c r="F228" s="15" t="s">
        <v>395</v>
      </c>
      <c r="G228" s="15" t="s">
        <v>179</v>
      </c>
      <c r="H228" s="20">
        <v>550000</v>
      </c>
      <c r="I228" s="14">
        <v>1</v>
      </c>
      <c r="J228" s="14" t="s">
        <v>132</v>
      </c>
      <c r="K228" s="14" t="s">
        <v>631</v>
      </c>
      <c r="L228" s="15" t="s">
        <v>395</v>
      </c>
    </row>
    <row r="229" spans="1:12" x14ac:dyDescent="0.25">
      <c r="A229" s="14" t="s">
        <v>416</v>
      </c>
      <c r="B229" s="14">
        <v>225</v>
      </c>
      <c r="C229" s="15" t="s">
        <v>6</v>
      </c>
      <c r="D229" s="15" t="s">
        <v>417</v>
      </c>
      <c r="E229" s="15" t="s">
        <v>394</v>
      </c>
      <c r="F229" s="15" t="s">
        <v>395</v>
      </c>
      <c r="G229" s="15" t="s">
        <v>179</v>
      </c>
      <c r="H229" s="20">
        <v>1160000</v>
      </c>
      <c r="I229" s="14">
        <v>1</v>
      </c>
      <c r="J229" s="14" t="s">
        <v>279</v>
      </c>
      <c r="K229" s="14" t="s">
        <v>631</v>
      </c>
      <c r="L229" s="15" t="s">
        <v>395</v>
      </c>
    </row>
    <row r="230" spans="1:12" x14ac:dyDescent="0.25">
      <c r="A230" s="14" t="s">
        <v>418</v>
      </c>
      <c r="B230" s="14">
        <v>226</v>
      </c>
      <c r="C230" s="15" t="s">
        <v>6</v>
      </c>
      <c r="D230" s="15" t="s">
        <v>419</v>
      </c>
      <c r="E230" s="15" t="s">
        <v>394</v>
      </c>
      <c r="F230" s="15" t="s">
        <v>395</v>
      </c>
      <c r="G230" s="15" t="s">
        <v>137</v>
      </c>
      <c r="H230" s="20">
        <v>610000</v>
      </c>
      <c r="I230" s="14">
        <v>1</v>
      </c>
      <c r="J230" s="14" t="s">
        <v>420</v>
      </c>
      <c r="K230" s="14" t="s">
        <v>631</v>
      </c>
      <c r="L230" s="15" t="s">
        <v>395</v>
      </c>
    </row>
    <row r="231" spans="1:12" x14ac:dyDescent="0.25">
      <c r="A231" s="14" t="s">
        <v>421</v>
      </c>
      <c r="B231" s="14">
        <v>227</v>
      </c>
      <c r="C231" s="15" t="s">
        <v>6</v>
      </c>
      <c r="D231" s="15" t="s">
        <v>422</v>
      </c>
      <c r="E231" s="15" t="s">
        <v>394</v>
      </c>
      <c r="F231" s="15" t="s">
        <v>395</v>
      </c>
      <c r="G231" s="15" t="s">
        <v>137</v>
      </c>
      <c r="H231" s="20">
        <v>485000</v>
      </c>
      <c r="I231" s="14">
        <v>1</v>
      </c>
      <c r="J231" s="14" t="s">
        <v>423</v>
      </c>
      <c r="K231" s="14" t="s">
        <v>631</v>
      </c>
      <c r="L231" s="15" t="s">
        <v>395</v>
      </c>
    </row>
    <row r="232" spans="1:12" x14ac:dyDescent="0.25">
      <c r="A232" s="14" t="s">
        <v>424</v>
      </c>
      <c r="B232" s="14">
        <v>228</v>
      </c>
      <c r="C232" s="15" t="s">
        <v>6</v>
      </c>
      <c r="D232" s="15" t="s">
        <v>425</v>
      </c>
      <c r="E232" s="15" t="s">
        <v>394</v>
      </c>
      <c r="F232" s="15" t="s">
        <v>395</v>
      </c>
      <c r="G232" s="15" t="s">
        <v>179</v>
      </c>
      <c r="H232" s="20">
        <v>420000</v>
      </c>
      <c r="I232" s="14">
        <v>1</v>
      </c>
      <c r="J232" s="14" t="s">
        <v>180</v>
      </c>
      <c r="K232" s="14" t="s">
        <v>631</v>
      </c>
      <c r="L232" s="15" t="s">
        <v>395</v>
      </c>
    </row>
    <row r="233" spans="1:12" x14ac:dyDescent="0.25">
      <c r="A233" s="14" t="s">
        <v>426</v>
      </c>
      <c r="B233" s="14">
        <v>229</v>
      </c>
      <c r="C233" s="15" t="s">
        <v>164</v>
      </c>
      <c r="D233" s="15" t="s">
        <v>427</v>
      </c>
      <c r="E233" s="15" t="s">
        <v>394</v>
      </c>
      <c r="F233" s="15" t="s">
        <v>395</v>
      </c>
      <c r="G233" s="15" t="s">
        <v>168</v>
      </c>
      <c r="H233" s="20">
        <v>730000</v>
      </c>
      <c r="I233" s="14">
        <v>1</v>
      </c>
      <c r="J233" s="14" t="s">
        <v>371</v>
      </c>
      <c r="K233" s="14" t="s">
        <v>631</v>
      </c>
      <c r="L233" s="15" t="s">
        <v>395</v>
      </c>
    </row>
    <row r="234" spans="1:12" x14ac:dyDescent="0.25">
      <c r="A234" s="14" t="s">
        <v>428</v>
      </c>
      <c r="B234" s="14">
        <v>230</v>
      </c>
      <c r="C234" s="15" t="s">
        <v>164</v>
      </c>
      <c r="D234" s="15" t="s">
        <v>429</v>
      </c>
      <c r="E234" s="15" t="s">
        <v>394</v>
      </c>
      <c r="F234" s="15" t="s">
        <v>395</v>
      </c>
      <c r="G234" s="15" t="s">
        <v>168</v>
      </c>
      <c r="H234" s="20">
        <v>550000</v>
      </c>
      <c r="I234" s="14">
        <v>1</v>
      </c>
      <c r="J234" s="14" t="s">
        <v>430</v>
      </c>
      <c r="K234" s="14" t="s">
        <v>631</v>
      </c>
      <c r="L234" s="15" t="s">
        <v>395</v>
      </c>
    </row>
    <row r="235" spans="1:12" x14ac:dyDescent="0.25">
      <c r="A235" s="14" t="s">
        <v>431</v>
      </c>
      <c r="B235" s="14">
        <v>231</v>
      </c>
      <c r="C235" s="15" t="s">
        <v>164</v>
      </c>
      <c r="D235" s="15" t="s">
        <v>432</v>
      </c>
      <c r="E235" s="15" t="s">
        <v>394</v>
      </c>
      <c r="F235" s="15" t="s">
        <v>395</v>
      </c>
      <c r="G235" s="15" t="s">
        <v>168</v>
      </c>
      <c r="H235" s="20">
        <v>485000</v>
      </c>
      <c r="I235" s="14">
        <v>1</v>
      </c>
      <c r="J235" s="14" t="s">
        <v>433</v>
      </c>
      <c r="K235" s="14" t="s">
        <v>631</v>
      </c>
      <c r="L235" s="15" t="s">
        <v>395</v>
      </c>
    </row>
    <row r="236" spans="1:12" x14ac:dyDescent="0.25">
      <c r="A236" s="14" t="s">
        <v>434</v>
      </c>
      <c r="B236" s="14">
        <v>232</v>
      </c>
      <c r="C236" s="15" t="s">
        <v>74</v>
      </c>
      <c r="D236" s="15" t="s">
        <v>435</v>
      </c>
      <c r="E236" s="15" t="s">
        <v>394</v>
      </c>
      <c r="F236" s="15" t="s">
        <v>395</v>
      </c>
      <c r="G236" s="15" t="s">
        <v>179</v>
      </c>
      <c r="H236" s="20">
        <v>365000</v>
      </c>
      <c r="I236" s="14">
        <v>1</v>
      </c>
      <c r="J236" s="14" t="s">
        <v>436</v>
      </c>
      <c r="K236" s="14" t="s">
        <v>631</v>
      </c>
      <c r="L236" s="15" t="s">
        <v>395</v>
      </c>
    </row>
    <row r="237" spans="1:12" x14ac:dyDescent="0.25">
      <c r="A237" s="14" t="s">
        <v>437</v>
      </c>
      <c r="B237" s="14">
        <v>233</v>
      </c>
      <c r="C237" s="15" t="s">
        <v>74</v>
      </c>
      <c r="D237" s="15" t="s">
        <v>438</v>
      </c>
      <c r="E237" s="15" t="s">
        <v>394</v>
      </c>
      <c r="F237" s="15" t="s">
        <v>395</v>
      </c>
      <c r="G237" s="15" t="s">
        <v>179</v>
      </c>
      <c r="H237" s="20">
        <v>485000</v>
      </c>
      <c r="I237" s="14">
        <v>1</v>
      </c>
      <c r="J237" s="14" t="s">
        <v>439</v>
      </c>
      <c r="K237" s="14" t="s">
        <v>631</v>
      </c>
      <c r="L237" s="15" t="s">
        <v>395</v>
      </c>
    </row>
    <row r="238" spans="1:12" x14ac:dyDescent="0.25">
      <c r="A238" s="14" t="s">
        <v>440</v>
      </c>
      <c r="B238" s="14">
        <v>234</v>
      </c>
      <c r="C238" s="15" t="s">
        <v>74</v>
      </c>
      <c r="D238" s="15" t="s">
        <v>441</v>
      </c>
      <c r="E238" s="15" t="s">
        <v>394</v>
      </c>
      <c r="F238" s="15" t="s">
        <v>395</v>
      </c>
      <c r="G238" s="15" t="s">
        <v>179</v>
      </c>
      <c r="H238" s="20">
        <v>360000</v>
      </c>
      <c r="I238" s="14">
        <v>1</v>
      </c>
      <c r="J238" s="14" t="s">
        <v>442</v>
      </c>
      <c r="K238" s="14" t="s">
        <v>631</v>
      </c>
      <c r="L238" s="15" t="s">
        <v>395</v>
      </c>
    </row>
    <row r="239" spans="1:12" x14ac:dyDescent="0.25">
      <c r="A239" s="14" t="s">
        <v>443</v>
      </c>
      <c r="B239" s="14">
        <v>235</v>
      </c>
      <c r="C239" s="15" t="s">
        <v>74</v>
      </c>
      <c r="D239" s="15" t="s">
        <v>444</v>
      </c>
      <c r="E239" s="15" t="s">
        <v>394</v>
      </c>
      <c r="F239" s="15" t="s">
        <v>395</v>
      </c>
      <c r="G239" s="15" t="s">
        <v>179</v>
      </c>
      <c r="H239" s="20">
        <v>360000</v>
      </c>
      <c r="I239" s="14">
        <v>1</v>
      </c>
      <c r="J239" s="14" t="s">
        <v>445</v>
      </c>
      <c r="K239" s="14" t="s">
        <v>631</v>
      </c>
      <c r="L239" s="15" t="s">
        <v>395</v>
      </c>
    </row>
    <row r="240" spans="1:12" x14ac:dyDescent="0.25">
      <c r="A240" s="14" t="s">
        <v>446</v>
      </c>
      <c r="B240" s="14">
        <v>236</v>
      </c>
      <c r="C240" s="15" t="s">
        <v>74</v>
      </c>
      <c r="D240" s="15" t="s">
        <v>447</v>
      </c>
      <c r="E240" s="15" t="s">
        <v>394</v>
      </c>
      <c r="F240" s="15" t="s">
        <v>395</v>
      </c>
      <c r="G240" s="15" t="s">
        <v>179</v>
      </c>
      <c r="H240" s="20">
        <v>360000</v>
      </c>
      <c r="I240" s="14">
        <v>1</v>
      </c>
      <c r="J240" s="14" t="s">
        <v>448</v>
      </c>
      <c r="K240" s="14" t="s">
        <v>631</v>
      </c>
      <c r="L240" s="15" t="s">
        <v>395</v>
      </c>
    </row>
    <row r="241" spans="1:12" x14ac:dyDescent="0.25">
      <c r="A241" s="14" t="s">
        <v>449</v>
      </c>
      <c r="B241" s="14">
        <v>237</v>
      </c>
      <c r="C241" s="15" t="s">
        <v>38</v>
      </c>
      <c r="D241" s="15" t="s">
        <v>450</v>
      </c>
      <c r="E241" s="15" t="s">
        <v>394</v>
      </c>
      <c r="F241" s="15" t="s">
        <v>395</v>
      </c>
      <c r="G241" s="15" t="s">
        <v>137</v>
      </c>
      <c r="H241" s="20">
        <v>420000</v>
      </c>
      <c r="I241" s="14">
        <v>1</v>
      </c>
      <c r="J241" s="14" t="s">
        <v>451</v>
      </c>
      <c r="K241" s="14" t="s">
        <v>631</v>
      </c>
      <c r="L241" s="15" t="s">
        <v>395</v>
      </c>
    </row>
    <row r="242" spans="1:12" x14ac:dyDescent="0.25">
      <c r="A242" s="14" t="s">
        <v>452</v>
      </c>
      <c r="B242" s="14">
        <v>238</v>
      </c>
      <c r="C242" s="15" t="s">
        <v>38</v>
      </c>
      <c r="D242" s="15" t="s">
        <v>453</v>
      </c>
      <c r="E242" s="15" t="s">
        <v>394</v>
      </c>
      <c r="F242" s="15" t="s">
        <v>395</v>
      </c>
      <c r="G242" s="15" t="s">
        <v>137</v>
      </c>
      <c r="H242" s="20">
        <v>300000</v>
      </c>
      <c r="I242" s="14">
        <v>1</v>
      </c>
      <c r="J242" s="14" t="s">
        <v>454</v>
      </c>
      <c r="K242" s="14" t="s">
        <v>631</v>
      </c>
      <c r="L242" s="15" t="s">
        <v>395</v>
      </c>
    </row>
    <row r="243" spans="1:12" x14ac:dyDescent="0.25">
      <c r="A243" s="14" t="s">
        <v>455</v>
      </c>
      <c r="B243" s="14">
        <v>239</v>
      </c>
      <c r="C243" s="15" t="s">
        <v>38</v>
      </c>
      <c r="D243" s="15" t="s">
        <v>456</v>
      </c>
      <c r="E243" s="15" t="s">
        <v>394</v>
      </c>
      <c r="F243" s="15" t="s">
        <v>395</v>
      </c>
      <c r="G243" s="15" t="s">
        <v>137</v>
      </c>
      <c r="H243" s="20">
        <v>300000</v>
      </c>
      <c r="I243" s="14">
        <v>1</v>
      </c>
      <c r="J243" s="14" t="s">
        <v>457</v>
      </c>
      <c r="K243" s="14" t="s">
        <v>631</v>
      </c>
      <c r="L243" s="15" t="s">
        <v>395</v>
      </c>
    </row>
    <row r="244" spans="1:12" x14ac:dyDescent="0.25">
      <c r="A244" s="14" t="s">
        <v>458</v>
      </c>
      <c r="B244" s="14">
        <v>240</v>
      </c>
      <c r="C244" s="15" t="s">
        <v>38</v>
      </c>
      <c r="D244" s="15" t="s">
        <v>459</v>
      </c>
      <c r="E244" s="15" t="s">
        <v>394</v>
      </c>
      <c r="F244" s="15" t="s">
        <v>395</v>
      </c>
      <c r="G244" s="15" t="s">
        <v>460</v>
      </c>
      <c r="H244" s="20">
        <v>300000</v>
      </c>
      <c r="I244" s="14">
        <v>1</v>
      </c>
      <c r="J244" s="14" t="s">
        <v>461</v>
      </c>
      <c r="K244" s="14" t="s">
        <v>631</v>
      </c>
      <c r="L244" s="15" t="s">
        <v>395</v>
      </c>
    </row>
    <row r="245" spans="1:12" x14ac:dyDescent="0.25">
      <c r="A245" s="14" t="s">
        <v>462</v>
      </c>
      <c r="B245" s="14">
        <v>241</v>
      </c>
      <c r="C245" s="15" t="s">
        <v>38</v>
      </c>
      <c r="D245" s="15" t="s">
        <v>463</v>
      </c>
      <c r="E245" s="15" t="s">
        <v>394</v>
      </c>
      <c r="F245" s="15" t="s">
        <v>395</v>
      </c>
      <c r="G245" s="15" t="s">
        <v>55</v>
      </c>
      <c r="H245" s="20">
        <v>300000</v>
      </c>
      <c r="I245" s="14">
        <v>1</v>
      </c>
      <c r="J245" s="14" t="s">
        <v>56</v>
      </c>
      <c r="K245" s="14" t="s">
        <v>631</v>
      </c>
      <c r="L245" s="15" t="s">
        <v>395</v>
      </c>
    </row>
    <row r="246" spans="1:12" x14ac:dyDescent="0.25">
      <c r="A246" s="14" t="s">
        <v>464</v>
      </c>
      <c r="B246" s="14">
        <v>242</v>
      </c>
      <c r="C246" s="15" t="s">
        <v>38</v>
      </c>
      <c r="D246" s="15" t="s">
        <v>465</v>
      </c>
      <c r="E246" s="15" t="s">
        <v>394</v>
      </c>
      <c r="F246" s="15" t="s">
        <v>395</v>
      </c>
      <c r="G246" s="15" t="s">
        <v>179</v>
      </c>
      <c r="H246" s="20">
        <v>360000</v>
      </c>
      <c r="I246" s="14">
        <v>1</v>
      </c>
      <c r="J246" s="14" t="s">
        <v>466</v>
      </c>
      <c r="K246" s="14" t="s">
        <v>631</v>
      </c>
      <c r="L246" s="15" t="s">
        <v>395</v>
      </c>
    </row>
    <row r="247" spans="1:12" x14ac:dyDescent="0.25">
      <c r="A247" s="14" t="s">
        <v>467</v>
      </c>
      <c r="B247" s="14">
        <v>243</v>
      </c>
      <c r="C247" s="15" t="s">
        <v>38</v>
      </c>
      <c r="D247" s="15" t="s">
        <v>468</v>
      </c>
      <c r="E247" s="15" t="s">
        <v>394</v>
      </c>
      <c r="F247" s="15" t="s">
        <v>395</v>
      </c>
      <c r="G247" s="15" t="s">
        <v>179</v>
      </c>
      <c r="H247" s="20">
        <v>360000</v>
      </c>
      <c r="I247" s="14">
        <v>1</v>
      </c>
      <c r="J247" s="14" t="s">
        <v>469</v>
      </c>
      <c r="K247" s="14" t="s">
        <v>631</v>
      </c>
      <c r="L247" s="15" t="s">
        <v>395</v>
      </c>
    </row>
    <row r="248" spans="1:12" x14ac:dyDescent="0.25">
      <c r="A248" s="14" t="s">
        <v>470</v>
      </c>
      <c r="B248" s="14">
        <v>244</v>
      </c>
      <c r="C248" s="15" t="s">
        <v>38</v>
      </c>
      <c r="D248" s="15" t="s">
        <v>471</v>
      </c>
      <c r="E248" s="15" t="s">
        <v>394</v>
      </c>
      <c r="F248" s="15" t="s">
        <v>395</v>
      </c>
      <c r="G248" s="15" t="s">
        <v>76</v>
      </c>
      <c r="H248" s="20">
        <v>300000</v>
      </c>
      <c r="I248" s="14">
        <v>1</v>
      </c>
      <c r="J248" s="14" t="s">
        <v>472</v>
      </c>
      <c r="K248" s="14" t="s">
        <v>631</v>
      </c>
      <c r="L248" s="15" t="s">
        <v>395</v>
      </c>
    </row>
    <row r="249" spans="1:12" x14ac:dyDescent="0.25">
      <c r="A249" s="14" t="s">
        <v>473</v>
      </c>
      <c r="B249" s="14">
        <v>245</v>
      </c>
      <c r="C249" s="15" t="s">
        <v>38</v>
      </c>
      <c r="D249" s="15" t="s">
        <v>474</v>
      </c>
      <c r="E249" s="15" t="s">
        <v>394</v>
      </c>
      <c r="F249" s="15" t="s">
        <v>395</v>
      </c>
      <c r="G249" s="15" t="s">
        <v>137</v>
      </c>
      <c r="H249" s="20">
        <v>360000</v>
      </c>
      <c r="I249" s="14">
        <v>1</v>
      </c>
      <c r="J249" s="14" t="s">
        <v>475</v>
      </c>
      <c r="K249" s="14" t="s">
        <v>631</v>
      </c>
      <c r="L249" s="15" t="s">
        <v>395</v>
      </c>
    </row>
    <row r="250" spans="1:12" x14ac:dyDescent="0.25">
      <c r="A250" s="14" t="s">
        <v>476</v>
      </c>
      <c r="B250" s="14">
        <v>246</v>
      </c>
      <c r="C250" s="15" t="s">
        <v>143</v>
      </c>
      <c r="D250" s="15" t="s">
        <v>477</v>
      </c>
      <c r="E250" s="15" t="s">
        <v>394</v>
      </c>
      <c r="F250" s="15" t="s">
        <v>395</v>
      </c>
      <c r="G250" s="15" t="s">
        <v>146</v>
      </c>
      <c r="H250" s="20">
        <v>1340000</v>
      </c>
      <c r="I250" s="14">
        <v>1</v>
      </c>
      <c r="J250" s="14" t="s">
        <v>478</v>
      </c>
      <c r="K250" s="14" t="s">
        <v>631</v>
      </c>
      <c r="L250" s="15" t="s">
        <v>395</v>
      </c>
    </row>
    <row r="251" spans="1:12" x14ac:dyDescent="0.25">
      <c r="A251" s="14" t="s">
        <v>479</v>
      </c>
      <c r="B251" s="14">
        <v>247</v>
      </c>
      <c r="C251" s="15" t="s">
        <v>143</v>
      </c>
      <c r="D251" s="15" t="s">
        <v>480</v>
      </c>
      <c r="E251" s="15" t="s">
        <v>394</v>
      </c>
      <c r="F251" s="15" t="s">
        <v>395</v>
      </c>
      <c r="G251" s="15" t="s">
        <v>179</v>
      </c>
      <c r="H251" s="20">
        <v>670000</v>
      </c>
      <c r="I251" s="14">
        <v>1</v>
      </c>
      <c r="J251" s="14" t="s">
        <v>481</v>
      </c>
      <c r="K251" s="14" t="s">
        <v>631</v>
      </c>
      <c r="L251" s="15" t="s">
        <v>395</v>
      </c>
    </row>
    <row r="252" spans="1:12" x14ac:dyDescent="0.25">
      <c r="A252" s="14" t="s">
        <v>482</v>
      </c>
      <c r="B252" s="14">
        <v>248</v>
      </c>
      <c r="C252" s="15" t="s">
        <v>143</v>
      </c>
      <c r="D252" s="15" t="s">
        <v>483</v>
      </c>
      <c r="E252" s="15" t="s">
        <v>394</v>
      </c>
      <c r="F252" s="15" t="s">
        <v>395</v>
      </c>
      <c r="G252" s="15" t="s">
        <v>146</v>
      </c>
      <c r="H252" s="20">
        <v>670000</v>
      </c>
      <c r="I252" s="14">
        <v>1</v>
      </c>
      <c r="J252" s="14" t="s">
        <v>484</v>
      </c>
      <c r="K252" s="14" t="s">
        <v>631</v>
      </c>
      <c r="L252" s="15" t="s">
        <v>395</v>
      </c>
    </row>
    <row r="253" spans="1:12" x14ac:dyDescent="0.25">
      <c r="A253" s="14" t="s">
        <v>485</v>
      </c>
      <c r="B253" s="14">
        <v>249</v>
      </c>
      <c r="C253" s="15" t="s">
        <v>60</v>
      </c>
      <c r="D253" s="15" t="s">
        <v>486</v>
      </c>
      <c r="E253" s="15" t="s">
        <v>394</v>
      </c>
      <c r="F253" s="15" t="s">
        <v>395</v>
      </c>
      <c r="G253" s="15" t="s">
        <v>146</v>
      </c>
      <c r="H253" s="20">
        <v>730000</v>
      </c>
      <c r="I253" s="14">
        <v>1</v>
      </c>
      <c r="J253" s="14" t="s">
        <v>376</v>
      </c>
      <c r="K253" s="14" t="s">
        <v>631</v>
      </c>
      <c r="L253" s="15" t="s">
        <v>395</v>
      </c>
    </row>
    <row r="254" spans="1:12" x14ac:dyDescent="0.25">
      <c r="A254" s="14" t="s">
        <v>487</v>
      </c>
      <c r="B254" s="14">
        <v>250</v>
      </c>
      <c r="C254" s="15" t="s">
        <v>60</v>
      </c>
      <c r="D254" s="15" t="s">
        <v>488</v>
      </c>
      <c r="E254" s="15" t="s">
        <v>394</v>
      </c>
      <c r="F254" s="15" t="s">
        <v>395</v>
      </c>
      <c r="G254" s="15" t="s">
        <v>55</v>
      </c>
      <c r="H254" s="20">
        <v>670000</v>
      </c>
      <c r="I254" s="14">
        <v>1</v>
      </c>
      <c r="J254" s="14" t="s">
        <v>489</v>
      </c>
      <c r="K254" s="14" t="s">
        <v>631</v>
      </c>
      <c r="L254" s="15" t="s">
        <v>395</v>
      </c>
    </row>
    <row r="255" spans="1:12" x14ac:dyDescent="0.25">
      <c r="A255" s="14" t="s">
        <v>490</v>
      </c>
      <c r="B255" s="14">
        <v>251</v>
      </c>
      <c r="C255" s="15" t="s">
        <v>60</v>
      </c>
      <c r="D255" s="15" t="s">
        <v>491</v>
      </c>
      <c r="E255" s="15" t="s">
        <v>492</v>
      </c>
      <c r="F255" s="15" t="s">
        <v>395</v>
      </c>
      <c r="G255" s="15" t="s">
        <v>179</v>
      </c>
      <c r="H255" s="20">
        <v>305000</v>
      </c>
      <c r="I255" s="14">
        <v>1</v>
      </c>
      <c r="J255" s="14" t="s">
        <v>493</v>
      </c>
      <c r="K255" s="14" t="s">
        <v>631</v>
      </c>
      <c r="L255" s="15" t="s">
        <v>395</v>
      </c>
    </row>
    <row r="256" spans="1:12" x14ac:dyDescent="0.25">
      <c r="A256" s="14" t="s">
        <v>495</v>
      </c>
      <c r="B256" s="14">
        <v>252</v>
      </c>
      <c r="C256" s="15" t="s">
        <v>60</v>
      </c>
      <c r="D256" s="15" t="s">
        <v>496</v>
      </c>
      <c r="E256" s="15" t="s">
        <v>394</v>
      </c>
      <c r="F256" s="15" t="s">
        <v>395</v>
      </c>
      <c r="G256" s="15" t="s">
        <v>179</v>
      </c>
      <c r="H256" s="20">
        <v>549000</v>
      </c>
      <c r="I256" s="14">
        <v>1</v>
      </c>
      <c r="J256" s="14" t="s">
        <v>497</v>
      </c>
      <c r="K256" s="14" t="s">
        <v>631</v>
      </c>
      <c r="L256" s="15" t="s">
        <v>395</v>
      </c>
    </row>
    <row r="257" spans="1:12" x14ac:dyDescent="0.25">
      <c r="A257" s="14" t="s">
        <v>498</v>
      </c>
      <c r="B257" s="14">
        <v>253</v>
      </c>
      <c r="C257" s="15" t="s">
        <v>60</v>
      </c>
      <c r="D257" s="15" t="s">
        <v>499</v>
      </c>
      <c r="E257" s="15" t="s">
        <v>394</v>
      </c>
      <c r="F257" s="15" t="s">
        <v>395</v>
      </c>
      <c r="G257" s="15" t="s">
        <v>179</v>
      </c>
      <c r="H257" s="20">
        <v>549000</v>
      </c>
      <c r="I257" s="14">
        <v>1</v>
      </c>
      <c r="J257" s="14" t="s">
        <v>500</v>
      </c>
      <c r="K257" s="14" t="s">
        <v>631</v>
      </c>
      <c r="L257" s="15" t="s">
        <v>395</v>
      </c>
    </row>
    <row r="258" spans="1:12" x14ac:dyDescent="0.25">
      <c r="A258" s="14" t="s">
        <v>501</v>
      </c>
      <c r="B258" s="14">
        <v>254</v>
      </c>
      <c r="C258" s="15" t="s">
        <v>60</v>
      </c>
      <c r="D258" s="15" t="s">
        <v>502</v>
      </c>
      <c r="E258" s="15" t="s">
        <v>394</v>
      </c>
      <c r="F258" s="15" t="s">
        <v>395</v>
      </c>
      <c r="G258" s="15" t="s">
        <v>179</v>
      </c>
      <c r="H258" s="20">
        <v>425000</v>
      </c>
      <c r="I258" s="14">
        <v>1</v>
      </c>
      <c r="J258" s="14" t="s">
        <v>375</v>
      </c>
      <c r="K258" s="14" t="s">
        <v>631</v>
      </c>
      <c r="L258" s="15" t="s">
        <v>395</v>
      </c>
    </row>
    <row r="259" spans="1:12" x14ac:dyDescent="0.25">
      <c r="A259" s="14" t="s">
        <v>503</v>
      </c>
      <c r="B259" s="14">
        <v>255</v>
      </c>
      <c r="C259" s="15" t="s">
        <v>60</v>
      </c>
      <c r="D259" s="15" t="s">
        <v>504</v>
      </c>
      <c r="E259" s="15" t="s">
        <v>394</v>
      </c>
      <c r="F259" s="15" t="s">
        <v>395</v>
      </c>
      <c r="G259" s="15" t="s">
        <v>179</v>
      </c>
      <c r="H259" s="20">
        <v>425000</v>
      </c>
      <c r="I259" s="14">
        <v>1</v>
      </c>
      <c r="J259" s="14" t="s">
        <v>505</v>
      </c>
      <c r="K259" s="14" t="s">
        <v>631</v>
      </c>
      <c r="L259" s="15" t="s">
        <v>395</v>
      </c>
    </row>
    <row r="260" spans="1:12" x14ac:dyDescent="0.25">
      <c r="A260" s="14" t="s">
        <v>506</v>
      </c>
      <c r="B260" s="14">
        <v>256</v>
      </c>
      <c r="C260" s="15" t="s">
        <v>507</v>
      </c>
      <c r="D260" s="15" t="s">
        <v>508</v>
      </c>
      <c r="E260" s="15" t="s">
        <v>394</v>
      </c>
      <c r="F260" s="15" t="s">
        <v>395</v>
      </c>
      <c r="G260" s="15" t="s">
        <v>179</v>
      </c>
      <c r="H260" s="20">
        <v>549000</v>
      </c>
      <c r="I260" s="14">
        <v>1</v>
      </c>
      <c r="J260" s="14" t="s">
        <v>274</v>
      </c>
      <c r="K260" s="14" t="s">
        <v>635</v>
      </c>
      <c r="L260" s="15" t="s">
        <v>395</v>
      </c>
    </row>
    <row r="261" spans="1:12" x14ac:dyDescent="0.25">
      <c r="A261" s="14" t="s">
        <v>509</v>
      </c>
      <c r="B261" s="14">
        <v>257</v>
      </c>
      <c r="C261" s="15" t="s">
        <v>507</v>
      </c>
      <c r="D261" s="15" t="s">
        <v>510</v>
      </c>
      <c r="E261" s="15" t="s">
        <v>394</v>
      </c>
      <c r="F261" s="15" t="s">
        <v>395</v>
      </c>
      <c r="G261" s="15" t="s">
        <v>179</v>
      </c>
      <c r="H261" s="20">
        <v>4250000</v>
      </c>
      <c r="I261" s="14">
        <v>1</v>
      </c>
      <c r="J261" s="14" t="s">
        <v>511</v>
      </c>
      <c r="K261" s="14" t="s">
        <v>635</v>
      </c>
      <c r="L261" s="15" t="s">
        <v>395</v>
      </c>
    </row>
    <row r="262" spans="1:12" x14ac:dyDescent="0.25">
      <c r="A262" s="14" t="s">
        <v>512</v>
      </c>
      <c r="B262" s="14">
        <v>258</v>
      </c>
      <c r="C262" s="15" t="s">
        <v>507</v>
      </c>
      <c r="D262" s="15" t="s">
        <v>513</v>
      </c>
      <c r="E262" s="15" t="s">
        <v>394</v>
      </c>
      <c r="F262" s="15" t="s">
        <v>395</v>
      </c>
      <c r="G262" s="15" t="s">
        <v>168</v>
      </c>
      <c r="H262" s="20">
        <v>5450000</v>
      </c>
      <c r="I262" s="14">
        <v>1</v>
      </c>
      <c r="J262" s="14" t="s">
        <v>514</v>
      </c>
      <c r="K262" s="14" t="s">
        <v>635</v>
      </c>
      <c r="L262" s="15" t="s">
        <v>395</v>
      </c>
    </row>
    <row r="263" spans="1:12" x14ac:dyDescent="0.25">
      <c r="A263" s="14" t="s">
        <v>515</v>
      </c>
      <c r="B263" s="14">
        <v>259</v>
      </c>
      <c r="C263" s="15" t="s">
        <v>507</v>
      </c>
      <c r="D263" s="15" t="s">
        <v>516</v>
      </c>
      <c r="E263" s="15" t="s">
        <v>394</v>
      </c>
      <c r="F263" s="15" t="s">
        <v>395</v>
      </c>
      <c r="G263" s="15" t="s">
        <v>179</v>
      </c>
      <c r="H263" s="20">
        <v>970000</v>
      </c>
      <c r="I263" s="14">
        <v>1</v>
      </c>
      <c r="J263" s="14" t="s">
        <v>517</v>
      </c>
      <c r="K263" s="14" t="s">
        <v>635</v>
      </c>
      <c r="L263" s="15" t="s">
        <v>395</v>
      </c>
    </row>
    <row r="264" spans="1:12" x14ac:dyDescent="0.25">
      <c r="A264" s="14" t="s">
        <v>518</v>
      </c>
      <c r="B264" s="14">
        <v>260</v>
      </c>
      <c r="C264" s="15" t="s">
        <v>519</v>
      </c>
      <c r="D264" s="15" t="s">
        <v>520</v>
      </c>
      <c r="E264" s="15" t="s">
        <v>394</v>
      </c>
      <c r="F264" s="15" t="s">
        <v>395</v>
      </c>
      <c r="G264" s="15" t="s">
        <v>278</v>
      </c>
      <c r="H264" s="20">
        <v>425000</v>
      </c>
      <c r="I264" s="14">
        <v>1</v>
      </c>
      <c r="J264" s="14" t="s">
        <v>280</v>
      </c>
      <c r="K264" s="14" t="s">
        <v>522</v>
      </c>
      <c r="L264" s="15" t="s">
        <v>395</v>
      </c>
    </row>
    <row r="265" spans="1:12" x14ac:dyDescent="0.25">
      <c r="A265" s="14" t="s">
        <v>523</v>
      </c>
      <c r="B265" s="14">
        <v>261</v>
      </c>
      <c r="C265" s="15" t="s">
        <v>519</v>
      </c>
      <c r="D265" s="15" t="s">
        <v>524</v>
      </c>
      <c r="E265" s="15" t="s">
        <v>394</v>
      </c>
      <c r="F265" s="15" t="s">
        <v>395</v>
      </c>
      <c r="G265" s="15" t="s">
        <v>179</v>
      </c>
      <c r="H265" s="20">
        <v>1180000</v>
      </c>
      <c r="I265" s="14">
        <v>1</v>
      </c>
      <c r="J265" s="14" t="s">
        <v>525</v>
      </c>
      <c r="K265" s="14" t="s">
        <v>522</v>
      </c>
      <c r="L265" s="15" t="s">
        <v>395</v>
      </c>
    </row>
    <row r="266" spans="1:12" x14ac:dyDescent="0.25">
      <c r="A266" s="14" t="s">
        <v>526</v>
      </c>
      <c r="B266" s="14">
        <v>262</v>
      </c>
      <c r="C266" s="15" t="s">
        <v>519</v>
      </c>
      <c r="D266" s="15" t="s">
        <v>527</v>
      </c>
      <c r="E266" s="15" t="s">
        <v>394</v>
      </c>
      <c r="F266" s="15" t="s">
        <v>395</v>
      </c>
      <c r="G266" s="15" t="s">
        <v>157</v>
      </c>
      <c r="H266" s="20">
        <v>4880000</v>
      </c>
      <c r="I266" s="14">
        <v>1</v>
      </c>
      <c r="J266" s="14" t="s">
        <v>528</v>
      </c>
      <c r="K266" s="14" t="s">
        <v>522</v>
      </c>
      <c r="L266" s="15" t="s">
        <v>395</v>
      </c>
    </row>
    <row r="267" spans="1:12" x14ac:dyDescent="0.25">
      <c r="A267" s="14" t="s">
        <v>529</v>
      </c>
      <c r="B267" s="14">
        <v>263</v>
      </c>
      <c r="C267" s="15" t="s">
        <v>519</v>
      </c>
      <c r="D267" s="15" t="s">
        <v>530</v>
      </c>
      <c r="E267" s="15" t="s">
        <v>394</v>
      </c>
      <c r="F267" s="15" t="s">
        <v>395</v>
      </c>
      <c r="G267" s="15" t="s">
        <v>179</v>
      </c>
      <c r="H267" s="20">
        <v>610000</v>
      </c>
      <c r="I267" s="14">
        <v>1</v>
      </c>
      <c r="J267" s="14" t="s">
        <v>532</v>
      </c>
      <c r="K267" s="14" t="s">
        <v>522</v>
      </c>
      <c r="L267" s="15" t="s">
        <v>395</v>
      </c>
    </row>
    <row r="268" spans="1:12" x14ac:dyDescent="0.25">
      <c r="A268" s="14" t="s">
        <v>533</v>
      </c>
      <c r="B268" s="14">
        <v>264</v>
      </c>
      <c r="C268" s="15" t="s">
        <v>519</v>
      </c>
      <c r="D268" s="15" t="s">
        <v>534</v>
      </c>
      <c r="E268" s="15" t="s">
        <v>394</v>
      </c>
      <c r="F268" s="15" t="s">
        <v>395</v>
      </c>
      <c r="G268" s="15" t="s">
        <v>179</v>
      </c>
      <c r="H268" s="20">
        <v>610000</v>
      </c>
      <c r="I268" s="14">
        <v>1</v>
      </c>
      <c r="J268" s="14" t="s">
        <v>535</v>
      </c>
      <c r="K268" s="14" t="s">
        <v>522</v>
      </c>
      <c r="L268" s="15" t="s">
        <v>395</v>
      </c>
    </row>
    <row r="269" spans="1:12" x14ac:dyDescent="0.25">
      <c r="A269" s="14" t="s">
        <v>536</v>
      </c>
      <c r="B269" s="14">
        <v>265</v>
      </c>
      <c r="C269" s="15" t="s">
        <v>270</v>
      </c>
      <c r="D269" s="15" t="s">
        <v>537</v>
      </c>
      <c r="E269" s="15" t="s">
        <v>394</v>
      </c>
      <c r="F269" s="15" t="s">
        <v>395</v>
      </c>
      <c r="G269" s="15" t="s">
        <v>179</v>
      </c>
      <c r="H269" s="20">
        <v>305000</v>
      </c>
      <c r="I269" s="14">
        <v>1</v>
      </c>
      <c r="J269" s="14" t="s">
        <v>531</v>
      </c>
      <c r="K269" s="14" t="s">
        <v>522</v>
      </c>
      <c r="L269" s="15" t="s">
        <v>395</v>
      </c>
    </row>
    <row r="270" spans="1:12" x14ac:dyDescent="0.25">
      <c r="A270" s="14" t="s">
        <v>538</v>
      </c>
      <c r="B270" s="14">
        <v>266</v>
      </c>
      <c r="C270" s="15" t="s">
        <v>519</v>
      </c>
      <c r="D270" s="15" t="s">
        <v>539</v>
      </c>
      <c r="E270" s="15" t="s">
        <v>394</v>
      </c>
      <c r="F270" s="15" t="s">
        <v>395</v>
      </c>
      <c r="G270" s="15" t="s">
        <v>179</v>
      </c>
      <c r="H270" s="20">
        <v>183000</v>
      </c>
      <c r="I270" s="14">
        <v>1</v>
      </c>
      <c r="J270" s="14" t="s">
        <v>521</v>
      </c>
      <c r="K270" s="14" t="s">
        <v>522</v>
      </c>
      <c r="L270" s="15" t="s">
        <v>395</v>
      </c>
    </row>
    <row r="271" spans="1:12" x14ac:dyDescent="0.25">
      <c r="A271" s="14" t="s">
        <v>540</v>
      </c>
      <c r="B271" s="14">
        <v>267</v>
      </c>
      <c r="C271" s="15" t="s">
        <v>113</v>
      </c>
      <c r="D271" s="15" t="s">
        <v>541</v>
      </c>
      <c r="E271" s="15" t="s">
        <v>394</v>
      </c>
      <c r="F271" s="15" t="s">
        <v>395</v>
      </c>
      <c r="G271" s="15" t="s">
        <v>179</v>
      </c>
      <c r="H271" s="20">
        <v>1830000</v>
      </c>
      <c r="I271" s="14">
        <v>1</v>
      </c>
      <c r="J271" s="14" t="s">
        <v>113</v>
      </c>
      <c r="K271" s="14" t="s">
        <v>631</v>
      </c>
      <c r="L271" s="15" t="s">
        <v>395</v>
      </c>
    </row>
    <row r="272" spans="1:12" x14ac:dyDescent="0.25">
      <c r="A272" s="14" t="s">
        <v>542</v>
      </c>
      <c r="B272" s="14">
        <v>268</v>
      </c>
      <c r="C272" s="15" t="s">
        <v>270</v>
      </c>
      <c r="D272" s="15" t="s">
        <v>543</v>
      </c>
      <c r="E272" s="15" t="s">
        <v>394</v>
      </c>
      <c r="F272" s="15" t="s">
        <v>395</v>
      </c>
      <c r="G272" s="15" t="s">
        <v>179</v>
      </c>
      <c r="H272" s="20">
        <v>18834692.899999999</v>
      </c>
      <c r="I272" s="14">
        <v>1</v>
      </c>
      <c r="J272" s="14" t="s">
        <v>113</v>
      </c>
      <c r="K272" s="14" t="s">
        <v>631</v>
      </c>
      <c r="L272" s="15" t="s">
        <v>395</v>
      </c>
    </row>
    <row r="273" spans="1:12" x14ac:dyDescent="0.25">
      <c r="A273" s="14" t="s">
        <v>544</v>
      </c>
      <c r="B273" s="14">
        <v>269</v>
      </c>
      <c r="C273" s="15" t="s">
        <v>113</v>
      </c>
      <c r="D273" s="15" t="s">
        <v>370</v>
      </c>
      <c r="E273" s="15" t="s">
        <v>545</v>
      </c>
      <c r="F273" s="15" t="s">
        <v>395</v>
      </c>
      <c r="G273" s="15" t="s">
        <v>179</v>
      </c>
      <c r="H273" s="20">
        <v>584810.66</v>
      </c>
      <c r="I273" s="14">
        <v>1</v>
      </c>
      <c r="J273" s="14" t="s">
        <v>113</v>
      </c>
      <c r="K273" s="14" t="s">
        <v>631</v>
      </c>
      <c r="L273" s="15" t="s">
        <v>395</v>
      </c>
    </row>
    <row r="274" spans="1:12" x14ac:dyDescent="0.25">
      <c r="A274" s="14" t="s">
        <v>546</v>
      </c>
      <c r="B274" s="14">
        <v>270</v>
      </c>
      <c r="C274" s="15" t="s">
        <v>113</v>
      </c>
      <c r="D274" s="15" t="s">
        <v>145</v>
      </c>
      <c r="E274" s="15" t="s">
        <v>547</v>
      </c>
      <c r="F274" s="15" t="s">
        <v>395</v>
      </c>
      <c r="G274" s="15" t="s">
        <v>179</v>
      </c>
      <c r="H274" s="20">
        <v>3294424.56</v>
      </c>
      <c r="I274" s="14">
        <v>1</v>
      </c>
      <c r="J274" s="14" t="s">
        <v>113</v>
      </c>
      <c r="K274" s="14" t="s">
        <v>631</v>
      </c>
      <c r="L274" s="15" t="s">
        <v>395</v>
      </c>
    </row>
    <row r="275" spans="1:12" x14ac:dyDescent="0.25">
      <c r="A275" s="14" t="s">
        <v>548</v>
      </c>
      <c r="B275" s="14">
        <v>271</v>
      </c>
      <c r="C275" s="15" t="s">
        <v>113</v>
      </c>
      <c r="D275" s="15" t="s">
        <v>145</v>
      </c>
      <c r="E275" s="15" t="s">
        <v>549</v>
      </c>
      <c r="F275" s="15" t="s">
        <v>395</v>
      </c>
      <c r="G275" s="15" t="s">
        <v>179</v>
      </c>
      <c r="H275" s="20">
        <v>513954.21899999998</v>
      </c>
      <c r="I275" s="14">
        <v>1</v>
      </c>
      <c r="J275" s="14" t="s">
        <v>113</v>
      </c>
      <c r="K275" s="14" t="s">
        <v>631</v>
      </c>
      <c r="L275" s="15" t="s">
        <v>395</v>
      </c>
    </row>
    <row r="276" spans="1:12" x14ac:dyDescent="0.25">
      <c r="A276" s="14" t="s">
        <v>550</v>
      </c>
      <c r="B276" s="14">
        <v>272</v>
      </c>
      <c r="C276" s="15" t="s">
        <v>113</v>
      </c>
      <c r="D276" s="15" t="s">
        <v>145</v>
      </c>
      <c r="E276" s="15" t="s">
        <v>551</v>
      </c>
      <c r="F276" s="15" t="s">
        <v>395</v>
      </c>
      <c r="G276" s="15" t="s">
        <v>179</v>
      </c>
      <c r="H276" s="20">
        <v>602082.19999999995</v>
      </c>
      <c r="I276" s="14">
        <v>1</v>
      </c>
      <c r="J276" s="14" t="s">
        <v>113</v>
      </c>
      <c r="K276" s="14" t="s">
        <v>631</v>
      </c>
      <c r="L276" s="15" t="s">
        <v>395</v>
      </c>
    </row>
    <row r="277" spans="1:12" x14ac:dyDescent="0.25">
      <c r="A277" s="14" t="s">
        <v>552</v>
      </c>
      <c r="B277" s="14">
        <v>273</v>
      </c>
      <c r="C277" s="15" t="s">
        <v>553</v>
      </c>
      <c r="D277" s="15" t="s">
        <v>145</v>
      </c>
      <c r="E277" s="15" t="s">
        <v>554</v>
      </c>
      <c r="F277" s="15" t="s">
        <v>554</v>
      </c>
      <c r="G277" s="15" t="s">
        <v>179</v>
      </c>
      <c r="H277" s="20">
        <v>2240213</v>
      </c>
      <c r="I277" s="14">
        <v>1</v>
      </c>
      <c r="J277" s="14" t="s">
        <v>113</v>
      </c>
      <c r="K277" s="14" t="s">
        <v>633</v>
      </c>
      <c r="L277" s="15" t="s">
        <v>395</v>
      </c>
    </row>
    <row r="278" spans="1:12" x14ac:dyDescent="0.25">
      <c r="A278" s="14" t="s">
        <v>555</v>
      </c>
      <c r="B278" s="14">
        <v>274</v>
      </c>
      <c r="C278" s="15" t="s">
        <v>556</v>
      </c>
      <c r="D278" s="15" t="s">
        <v>145</v>
      </c>
      <c r="E278" s="15" t="s">
        <v>556</v>
      </c>
      <c r="F278" s="15" t="s">
        <v>556</v>
      </c>
      <c r="G278" s="15" t="s">
        <v>179</v>
      </c>
      <c r="H278" s="20">
        <v>1219910</v>
      </c>
      <c r="I278" s="14">
        <v>1</v>
      </c>
      <c r="J278" s="14" t="s">
        <v>113</v>
      </c>
      <c r="K278" s="14" t="s">
        <v>632</v>
      </c>
      <c r="L278" s="15" t="s">
        <v>395</v>
      </c>
    </row>
    <row r="279" spans="1:12" x14ac:dyDescent="0.25">
      <c r="A279" s="14" t="s">
        <v>557</v>
      </c>
      <c r="B279" s="14">
        <v>275</v>
      </c>
      <c r="C279" s="15" t="s">
        <v>558</v>
      </c>
      <c r="D279" s="15" t="s">
        <v>370</v>
      </c>
      <c r="E279" s="15" t="s">
        <v>558</v>
      </c>
      <c r="F279" s="15" t="s">
        <v>373</v>
      </c>
      <c r="G279" s="15" t="s">
        <v>179</v>
      </c>
      <c r="H279" s="20">
        <v>3956796.4945</v>
      </c>
      <c r="I279" s="14">
        <v>1</v>
      </c>
      <c r="J279" s="14" t="s">
        <v>113</v>
      </c>
      <c r="K279" s="14" t="s">
        <v>636</v>
      </c>
      <c r="L279" s="15" t="s">
        <v>395</v>
      </c>
    </row>
    <row r="280" spans="1:12" x14ac:dyDescent="0.25">
      <c r="A280" s="14" t="s">
        <v>559</v>
      </c>
      <c r="B280" s="14">
        <v>276</v>
      </c>
      <c r="C280" s="15" t="s">
        <v>560</v>
      </c>
      <c r="D280" s="15" t="s">
        <v>370</v>
      </c>
      <c r="E280" s="15" t="s">
        <v>560</v>
      </c>
      <c r="F280" s="15" t="s">
        <v>373</v>
      </c>
      <c r="G280" s="15" t="s">
        <v>179</v>
      </c>
      <c r="H280" s="20">
        <v>1243564.6125</v>
      </c>
      <c r="I280" s="14">
        <v>1</v>
      </c>
      <c r="J280" s="14" t="s">
        <v>113</v>
      </c>
      <c r="K280" s="14" t="s">
        <v>636</v>
      </c>
      <c r="L280" s="15" t="s">
        <v>395</v>
      </c>
    </row>
    <row r="281" spans="1:12" x14ac:dyDescent="0.25">
      <c r="A281" s="14" t="s">
        <v>561</v>
      </c>
      <c r="B281" s="14">
        <v>277</v>
      </c>
      <c r="C281" s="15" t="s">
        <v>562</v>
      </c>
      <c r="D281" s="15" t="s">
        <v>370</v>
      </c>
      <c r="E281" s="15" t="s">
        <v>562</v>
      </c>
      <c r="F281" s="15" t="s">
        <v>373</v>
      </c>
      <c r="G281" s="15" t="s">
        <v>179</v>
      </c>
      <c r="H281" s="20">
        <f>1119208.1513</f>
        <v>1119208.1513</v>
      </c>
      <c r="I281" s="14">
        <v>1</v>
      </c>
      <c r="J281" s="14" t="s">
        <v>113</v>
      </c>
      <c r="K281" s="14" t="s">
        <v>636</v>
      </c>
      <c r="L281" s="15" t="s">
        <v>395</v>
      </c>
    </row>
    <row r="282" spans="1:12" x14ac:dyDescent="0.25">
      <c r="A282" s="14" t="s">
        <v>563</v>
      </c>
      <c r="B282" s="14">
        <v>278</v>
      </c>
      <c r="C282" s="15" t="s">
        <v>564</v>
      </c>
      <c r="D282" s="15" t="s">
        <v>370</v>
      </c>
      <c r="E282" s="15" t="s">
        <v>564</v>
      </c>
      <c r="F282" s="15" t="s">
        <v>373</v>
      </c>
      <c r="G282" s="15" t="s">
        <v>179</v>
      </c>
      <c r="H282" s="20">
        <v>440900.18079999997</v>
      </c>
      <c r="I282" s="14">
        <v>1</v>
      </c>
      <c r="J282" s="14" t="s">
        <v>113</v>
      </c>
      <c r="K282" s="14" t="s">
        <v>636</v>
      </c>
      <c r="L282" s="15" t="s">
        <v>395</v>
      </c>
    </row>
    <row r="283" spans="1:12" x14ac:dyDescent="0.25">
      <c r="A283" s="14" t="s">
        <v>565</v>
      </c>
      <c r="B283" s="14">
        <v>279</v>
      </c>
      <c r="C283" s="15" t="s">
        <v>566</v>
      </c>
      <c r="D283" s="15" t="s">
        <v>370</v>
      </c>
      <c r="E283" s="15" t="s">
        <v>566</v>
      </c>
      <c r="F283" s="15" t="s">
        <v>373</v>
      </c>
      <c r="G283" s="15" t="s">
        <v>179</v>
      </c>
      <c r="H283" s="20">
        <v>1763608.6368</v>
      </c>
      <c r="I283" s="14">
        <v>1</v>
      </c>
      <c r="J283" s="14" t="s">
        <v>113</v>
      </c>
      <c r="K283" s="14" t="s">
        <v>636</v>
      </c>
      <c r="L283" s="15" t="s">
        <v>395</v>
      </c>
    </row>
    <row r="284" spans="1:12" x14ac:dyDescent="0.25">
      <c r="A284" s="14" t="s">
        <v>567</v>
      </c>
      <c r="B284" s="14">
        <v>280</v>
      </c>
      <c r="C284" s="15" t="s">
        <v>568</v>
      </c>
      <c r="D284" s="15" t="s">
        <v>370</v>
      </c>
      <c r="E284" s="15" t="s">
        <v>568</v>
      </c>
      <c r="F284" s="15" t="s">
        <v>373</v>
      </c>
      <c r="G284" s="15" t="s">
        <v>179</v>
      </c>
      <c r="H284" s="20">
        <v>1865346.9188000001</v>
      </c>
      <c r="I284" s="14">
        <v>1</v>
      </c>
      <c r="J284" s="14" t="s">
        <v>113</v>
      </c>
      <c r="K284" s="14" t="s">
        <v>636</v>
      </c>
      <c r="L284" s="15" t="s">
        <v>395</v>
      </c>
    </row>
    <row r="285" spans="1:12" x14ac:dyDescent="0.25">
      <c r="A285" s="14" t="s">
        <v>569</v>
      </c>
      <c r="B285" s="14">
        <v>281</v>
      </c>
      <c r="C285" s="15" t="s">
        <v>570</v>
      </c>
      <c r="D285" s="15" t="s">
        <v>370</v>
      </c>
      <c r="E285" s="15" t="s">
        <v>570</v>
      </c>
      <c r="F285" s="15" t="s">
        <v>373</v>
      </c>
      <c r="G285" s="15" t="s">
        <v>179</v>
      </c>
      <c r="H285" s="20">
        <v>1390531.3395</v>
      </c>
      <c r="I285" s="14">
        <v>1</v>
      </c>
      <c r="J285" s="14" t="s">
        <v>113</v>
      </c>
      <c r="K285" s="14" t="s">
        <v>636</v>
      </c>
      <c r="L285" s="15" t="s">
        <v>395</v>
      </c>
    </row>
    <row r="286" spans="1:12" x14ac:dyDescent="0.25">
      <c r="A286" s="14" t="s">
        <v>571</v>
      </c>
      <c r="B286" s="14">
        <v>282</v>
      </c>
      <c r="C286" s="15" t="s">
        <v>572</v>
      </c>
      <c r="D286" s="15" t="s">
        <v>370</v>
      </c>
      <c r="E286" s="15" t="s">
        <v>572</v>
      </c>
      <c r="F286" s="15" t="s">
        <v>373</v>
      </c>
      <c r="G286" s="15" t="s">
        <v>179</v>
      </c>
      <c r="H286" s="20">
        <v>750660.82070000004</v>
      </c>
      <c r="I286" s="14">
        <v>1</v>
      </c>
      <c r="J286" s="14" t="s">
        <v>113</v>
      </c>
      <c r="K286" s="14" t="s">
        <v>636</v>
      </c>
      <c r="L286" s="15" t="s">
        <v>395</v>
      </c>
    </row>
    <row r="287" spans="1:12" x14ac:dyDescent="0.25">
      <c r="A287" s="14" t="s">
        <v>573</v>
      </c>
      <c r="B287" s="14">
        <v>283</v>
      </c>
      <c r="C287" s="15" t="s">
        <v>574</v>
      </c>
      <c r="D287" s="15" t="s">
        <v>370</v>
      </c>
      <c r="E287" s="15" t="s">
        <v>574</v>
      </c>
      <c r="F287" s="15" t="s">
        <v>373</v>
      </c>
      <c r="G287" s="15" t="s">
        <v>179</v>
      </c>
      <c r="H287" s="20">
        <v>610477.17339999997</v>
      </c>
      <c r="I287" s="14">
        <v>1</v>
      </c>
      <c r="J287" s="14" t="s">
        <v>113</v>
      </c>
      <c r="K287" s="14" t="s">
        <v>636</v>
      </c>
      <c r="L287" s="15" t="s">
        <v>395</v>
      </c>
    </row>
    <row r="288" spans="1:12" x14ac:dyDescent="0.25">
      <c r="A288" s="14" t="s">
        <v>575</v>
      </c>
      <c r="B288" s="14">
        <v>284</v>
      </c>
      <c r="C288" s="15" t="s">
        <v>576</v>
      </c>
      <c r="D288" s="15" t="s">
        <v>370</v>
      </c>
      <c r="E288" s="15" t="s">
        <v>576</v>
      </c>
      <c r="F288" s="15" t="s">
        <v>373</v>
      </c>
      <c r="G288" s="15" t="s">
        <v>179</v>
      </c>
      <c r="H288" s="20">
        <v>1243564.6125</v>
      </c>
      <c r="I288" s="14">
        <v>1</v>
      </c>
      <c r="J288" s="14" t="s">
        <v>113</v>
      </c>
      <c r="K288" s="14" t="s">
        <v>636</v>
      </c>
      <c r="L288" s="15" t="s">
        <v>395</v>
      </c>
    </row>
    <row r="289" spans="1:12" x14ac:dyDescent="0.25">
      <c r="A289" s="14" t="s">
        <v>577</v>
      </c>
      <c r="B289" s="14">
        <v>285</v>
      </c>
      <c r="C289" s="15" t="s">
        <v>578</v>
      </c>
      <c r="D289" s="15" t="s">
        <v>370</v>
      </c>
      <c r="E289" s="15" t="s">
        <v>578</v>
      </c>
      <c r="F289" s="15" t="s">
        <v>373</v>
      </c>
      <c r="G289" s="15" t="s">
        <v>179</v>
      </c>
      <c r="H289" s="20">
        <v>734833.63470000005</v>
      </c>
      <c r="I289" s="14">
        <v>1</v>
      </c>
      <c r="J289" s="14" t="s">
        <v>113</v>
      </c>
      <c r="K289" s="14" t="s">
        <v>636</v>
      </c>
      <c r="L289" s="15" t="s">
        <v>395</v>
      </c>
    </row>
    <row r="290" spans="1:12" x14ac:dyDescent="0.25">
      <c r="A290" s="14" t="s">
        <v>579</v>
      </c>
      <c r="B290" s="14">
        <v>286</v>
      </c>
      <c r="C290" s="15" t="s">
        <v>580</v>
      </c>
      <c r="D290" s="15" t="s">
        <v>580</v>
      </c>
      <c r="E290" s="15" t="s">
        <v>581</v>
      </c>
      <c r="F290" s="15" t="s">
        <v>373</v>
      </c>
      <c r="G290" s="15" t="s">
        <v>179</v>
      </c>
      <c r="H290" s="20">
        <v>553951.50919999997</v>
      </c>
      <c r="I290" s="14">
        <v>1</v>
      </c>
      <c r="J290" s="14" t="s">
        <v>582</v>
      </c>
      <c r="K290" s="14" t="s">
        <v>635</v>
      </c>
      <c r="L290" s="15" t="s">
        <v>395</v>
      </c>
    </row>
    <row r="291" spans="1:12" x14ac:dyDescent="0.25">
      <c r="A291" s="14" t="s">
        <v>583</v>
      </c>
      <c r="B291" s="14">
        <v>287</v>
      </c>
      <c r="C291" s="15" t="s">
        <v>60</v>
      </c>
      <c r="D291" s="15" t="s">
        <v>494</v>
      </c>
      <c r="E291" s="15" t="s">
        <v>584</v>
      </c>
      <c r="F291" s="15" t="s">
        <v>373</v>
      </c>
      <c r="G291" s="15" t="s">
        <v>55</v>
      </c>
      <c r="H291" s="20">
        <f>9609362.9152-320000</f>
        <v>9289362.9152000006</v>
      </c>
      <c r="I291" s="14">
        <v>1</v>
      </c>
      <c r="J291" s="14" t="s">
        <v>139</v>
      </c>
      <c r="K291" s="14" t="s">
        <v>631</v>
      </c>
      <c r="L291" s="15" t="s">
        <v>395</v>
      </c>
    </row>
    <row r="292" spans="1:12" x14ac:dyDescent="0.25">
      <c r="A292" s="14" t="s">
        <v>585</v>
      </c>
      <c r="B292" s="14">
        <v>288</v>
      </c>
      <c r="C292" s="15" t="s">
        <v>113</v>
      </c>
      <c r="D292" s="15" t="s">
        <v>152</v>
      </c>
      <c r="E292" s="15" t="s">
        <v>586</v>
      </c>
      <c r="F292" s="15" t="s">
        <v>266</v>
      </c>
      <c r="G292" s="15" t="s">
        <v>179</v>
      </c>
      <c r="H292" s="20">
        <v>1114854.3</v>
      </c>
      <c r="I292" s="14">
        <v>1</v>
      </c>
      <c r="J292" s="14" t="s">
        <v>113</v>
      </c>
      <c r="K292" s="14" t="s">
        <v>634</v>
      </c>
      <c r="L292" s="15" t="s">
        <v>266</v>
      </c>
    </row>
    <row r="293" spans="1:12" x14ac:dyDescent="0.25">
      <c r="A293" s="14" t="s">
        <v>587</v>
      </c>
      <c r="B293" s="14">
        <v>289</v>
      </c>
      <c r="C293" s="15" t="s">
        <v>113</v>
      </c>
      <c r="D293" s="15" t="s">
        <v>152</v>
      </c>
      <c r="E293" s="15" t="s">
        <v>588</v>
      </c>
      <c r="F293" s="15" t="s">
        <v>266</v>
      </c>
      <c r="G293" s="15" t="s">
        <v>179</v>
      </c>
      <c r="H293" s="20">
        <v>1465233.26</v>
      </c>
      <c r="I293" s="14">
        <v>1</v>
      </c>
      <c r="J293" s="14" t="s">
        <v>113</v>
      </c>
      <c r="K293" s="14" t="s">
        <v>634</v>
      </c>
      <c r="L293" s="15" t="s">
        <v>266</v>
      </c>
    </row>
    <row r="294" spans="1:12" x14ac:dyDescent="0.25">
      <c r="A294" s="14" t="s">
        <v>589</v>
      </c>
      <c r="B294" s="14">
        <v>290</v>
      </c>
      <c r="C294" s="15" t="s">
        <v>164</v>
      </c>
      <c r="D294" s="15" t="s">
        <v>590</v>
      </c>
      <c r="E294" s="15" t="s">
        <v>394</v>
      </c>
      <c r="F294" s="15" t="s">
        <v>395</v>
      </c>
      <c r="G294" s="15" t="s">
        <v>591</v>
      </c>
      <c r="H294" s="20">
        <v>300101.7</v>
      </c>
      <c r="I294" s="14">
        <v>1</v>
      </c>
      <c r="J294" s="14" t="s">
        <v>592</v>
      </c>
      <c r="K294" s="14" t="s">
        <v>631</v>
      </c>
      <c r="L294" s="15" t="s">
        <v>395</v>
      </c>
    </row>
    <row r="295" spans="1:12" x14ac:dyDescent="0.25">
      <c r="A295" s="14" t="s">
        <v>593</v>
      </c>
      <c r="B295" s="14">
        <v>291</v>
      </c>
      <c r="C295" s="15" t="s">
        <v>113</v>
      </c>
      <c r="D295" s="15" t="s">
        <v>152</v>
      </c>
      <c r="E295" s="15" t="s">
        <v>594</v>
      </c>
      <c r="F295" s="15" t="s">
        <v>266</v>
      </c>
      <c r="G295" s="15" t="s">
        <v>179</v>
      </c>
      <c r="H295" s="20">
        <v>1668960</v>
      </c>
      <c r="I295" s="14">
        <v>1</v>
      </c>
      <c r="J295" s="14" t="s">
        <v>113</v>
      </c>
      <c r="K295" s="14" t="s">
        <v>632</v>
      </c>
      <c r="L295" s="15" t="s">
        <v>266</v>
      </c>
    </row>
    <row r="296" spans="1:12" x14ac:dyDescent="0.25">
      <c r="A296" s="14" t="s">
        <v>595</v>
      </c>
      <c r="B296" s="14">
        <v>292</v>
      </c>
      <c r="C296" s="15" t="s">
        <v>113</v>
      </c>
      <c r="D296" s="15" t="s">
        <v>152</v>
      </c>
      <c r="E296" s="15" t="s">
        <v>596</v>
      </c>
      <c r="F296" s="15" t="s">
        <v>266</v>
      </c>
      <c r="G296" s="15" t="s">
        <v>179</v>
      </c>
      <c r="H296" s="20">
        <v>296418</v>
      </c>
      <c r="I296" s="14">
        <v>1</v>
      </c>
      <c r="J296" s="14" t="s">
        <v>113</v>
      </c>
      <c r="K296" s="14" t="s">
        <v>632</v>
      </c>
      <c r="L296" s="15" t="s">
        <v>266</v>
      </c>
    </row>
    <row r="297" spans="1:12" x14ac:dyDescent="0.25">
      <c r="A297" s="14" t="s">
        <v>597</v>
      </c>
      <c r="B297" s="14">
        <v>293</v>
      </c>
      <c r="C297" s="15" t="s">
        <v>113</v>
      </c>
      <c r="D297" s="15" t="s">
        <v>152</v>
      </c>
      <c r="E297" s="15" t="s">
        <v>598</v>
      </c>
      <c r="F297" s="15" t="s">
        <v>266</v>
      </c>
      <c r="G297" s="15" t="s">
        <v>179</v>
      </c>
      <c r="H297" s="20">
        <v>441518</v>
      </c>
      <c r="I297" s="14">
        <v>1</v>
      </c>
      <c r="J297" s="14" t="s">
        <v>113</v>
      </c>
      <c r="K297" s="14" t="s">
        <v>633</v>
      </c>
      <c r="L297" s="15" t="s">
        <v>266</v>
      </c>
    </row>
    <row r="298" spans="1:12" x14ac:dyDescent="0.25">
      <c r="A298" s="14" t="s">
        <v>599</v>
      </c>
      <c r="B298" s="14">
        <v>294</v>
      </c>
      <c r="C298" s="15" t="s">
        <v>113</v>
      </c>
      <c r="D298" s="15" t="s">
        <v>152</v>
      </c>
      <c r="E298" s="15" t="s">
        <v>600</v>
      </c>
      <c r="F298" s="15" t="s">
        <v>266</v>
      </c>
      <c r="G298" s="15" t="s">
        <v>179</v>
      </c>
      <c r="H298" s="20">
        <v>388069.8</v>
      </c>
      <c r="I298" s="14">
        <v>1</v>
      </c>
      <c r="J298" s="14" t="s">
        <v>113</v>
      </c>
      <c r="K298" s="14" t="s">
        <v>632</v>
      </c>
      <c r="L298" s="15" t="s">
        <v>266</v>
      </c>
    </row>
    <row r="299" spans="1:12" x14ac:dyDescent="0.25">
      <c r="A299" s="14" t="s">
        <v>601</v>
      </c>
      <c r="B299" s="14">
        <v>295</v>
      </c>
      <c r="C299" s="15" t="s">
        <v>38</v>
      </c>
      <c r="D299" s="15" t="s">
        <v>602</v>
      </c>
      <c r="E299" s="15" t="s">
        <v>603</v>
      </c>
      <c r="F299" s="15" t="s">
        <v>232</v>
      </c>
      <c r="G299" s="15" t="s">
        <v>55</v>
      </c>
      <c r="H299" s="20">
        <v>2000000</v>
      </c>
      <c r="I299" s="14">
        <v>1</v>
      </c>
      <c r="J299" s="14" t="s">
        <v>604</v>
      </c>
      <c r="K299" s="14" t="s">
        <v>631</v>
      </c>
      <c r="L299" s="15" t="s">
        <v>605</v>
      </c>
    </row>
    <row r="300" spans="1:12" x14ac:dyDescent="0.25">
      <c r="A300" s="14" t="s">
        <v>606</v>
      </c>
      <c r="B300" s="14">
        <v>296</v>
      </c>
      <c r="C300" s="15" t="s">
        <v>38</v>
      </c>
      <c r="D300" s="15" t="s">
        <v>602</v>
      </c>
      <c r="E300" s="15" t="s">
        <v>607</v>
      </c>
      <c r="F300" s="15" t="s">
        <v>232</v>
      </c>
      <c r="G300" s="15" t="s">
        <v>55</v>
      </c>
      <c r="H300" s="20">
        <v>1000000</v>
      </c>
      <c r="I300" s="14">
        <v>1</v>
      </c>
      <c r="J300" s="14" t="s">
        <v>604</v>
      </c>
      <c r="K300" s="14" t="s">
        <v>631</v>
      </c>
      <c r="L300" s="15" t="s">
        <v>18</v>
      </c>
    </row>
    <row r="301" spans="1:12" x14ac:dyDescent="0.25">
      <c r="A301" s="14" t="s">
        <v>608</v>
      </c>
      <c r="B301" s="14">
        <v>297</v>
      </c>
      <c r="C301" s="15" t="s">
        <v>609</v>
      </c>
      <c r="D301" s="15" t="s">
        <v>145</v>
      </c>
      <c r="E301" s="15" t="s">
        <v>610</v>
      </c>
      <c r="F301" s="15" t="s">
        <v>609</v>
      </c>
      <c r="G301" s="15" t="s">
        <v>179</v>
      </c>
      <c r="H301" s="20">
        <v>5341436</v>
      </c>
      <c r="I301" s="14">
        <v>1</v>
      </c>
      <c r="J301" s="14" t="s">
        <v>113</v>
      </c>
      <c r="K301" s="14" t="s">
        <v>636</v>
      </c>
      <c r="L301" s="15" t="s">
        <v>395</v>
      </c>
    </row>
    <row r="302" spans="1:12" ht="27" x14ac:dyDescent="0.25">
      <c r="A302" s="14" t="s">
        <v>611</v>
      </c>
      <c r="B302" s="14">
        <v>298</v>
      </c>
      <c r="C302" s="15" t="s">
        <v>38</v>
      </c>
      <c r="D302" s="15" t="s">
        <v>602</v>
      </c>
      <c r="E302" s="16" t="s">
        <v>612</v>
      </c>
      <c r="F302" s="15" t="s">
        <v>232</v>
      </c>
      <c r="G302" s="15" t="s">
        <v>55</v>
      </c>
      <c r="H302" s="20">
        <v>100000</v>
      </c>
      <c r="I302" s="14">
        <v>1</v>
      </c>
      <c r="J302" s="14" t="s">
        <v>56</v>
      </c>
      <c r="K302" s="14" t="s">
        <v>631</v>
      </c>
      <c r="L302" s="15" t="s">
        <v>605</v>
      </c>
    </row>
    <row r="303" spans="1:12" x14ac:dyDescent="0.25">
      <c r="A303" s="14" t="s">
        <v>613</v>
      </c>
      <c r="B303" s="14">
        <v>299</v>
      </c>
      <c r="C303" s="15" t="s">
        <v>6</v>
      </c>
      <c r="D303" s="15" t="s">
        <v>7</v>
      </c>
      <c r="E303" s="15" t="s">
        <v>614</v>
      </c>
      <c r="F303" s="15" t="s">
        <v>284</v>
      </c>
      <c r="G303" s="15" t="s">
        <v>10</v>
      </c>
      <c r="H303" s="20">
        <v>739193.24750000006</v>
      </c>
      <c r="I303" s="14">
        <v>1</v>
      </c>
      <c r="J303" s="14" t="s">
        <v>27</v>
      </c>
      <c r="K303" s="14" t="s">
        <v>12</v>
      </c>
      <c r="L303" s="15" t="s">
        <v>7</v>
      </c>
    </row>
    <row r="304" spans="1:12" x14ac:dyDescent="0.25">
      <c r="A304" s="14" t="s">
        <v>615</v>
      </c>
      <c r="B304" s="14">
        <v>300</v>
      </c>
      <c r="C304" s="15" t="s">
        <v>6</v>
      </c>
      <c r="D304" s="15" t="s">
        <v>7</v>
      </c>
      <c r="E304" s="15" t="s">
        <v>614</v>
      </c>
      <c r="F304" s="15" t="s">
        <v>284</v>
      </c>
      <c r="G304" s="15" t="s">
        <v>33</v>
      </c>
      <c r="H304" s="20">
        <v>739193.24750000006</v>
      </c>
      <c r="I304" s="14">
        <v>1</v>
      </c>
      <c r="J304" s="14" t="s">
        <v>27</v>
      </c>
      <c r="K304" s="14" t="s">
        <v>12</v>
      </c>
      <c r="L304" s="15" t="s">
        <v>7</v>
      </c>
    </row>
    <row r="305" spans="1:12" x14ac:dyDescent="0.25">
      <c r="A305" s="14" t="s">
        <v>616</v>
      </c>
      <c r="B305" s="14">
        <v>301</v>
      </c>
      <c r="C305" s="15" t="s">
        <v>6</v>
      </c>
      <c r="D305" s="15" t="s">
        <v>7</v>
      </c>
      <c r="E305" s="15" t="s">
        <v>614</v>
      </c>
      <c r="F305" s="15" t="s">
        <v>284</v>
      </c>
      <c r="G305" s="15" t="s">
        <v>149</v>
      </c>
      <c r="H305" s="20">
        <v>739193.24750000006</v>
      </c>
      <c r="I305" s="14">
        <v>1</v>
      </c>
      <c r="J305" s="14" t="s">
        <v>27</v>
      </c>
      <c r="K305" s="14" t="s">
        <v>12</v>
      </c>
      <c r="L305" s="15" t="s">
        <v>7</v>
      </c>
    </row>
    <row r="306" spans="1:12" x14ac:dyDescent="0.25">
      <c r="A306" s="14" t="s">
        <v>617</v>
      </c>
      <c r="B306" s="14">
        <v>302</v>
      </c>
      <c r="C306" s="15" t="s">
        <v>6</v>
      </c>
      <c r="D306" s="15" t="s">
        <v>7</v>
      </c>
      <c r="E306" s="15" t="s">
        <v>614</v>
      </c>
      <c r="F306" s="15" t="s">
        <v>284</v>
      </c>
      <c r="G306" s="15" t="s">
        <v>25</v>
      </c>
      <c r="H306" s="20">
        <v>739193.24750000006</v>
      </c>
      <c r="I306" s="14">
        <v>1</v>
      </c>
      <c r="J306" s="14" t="s">
        <v>27</v>
      </c>
      <c r="K306" s="14" t="s">
        <v>12</v>
      </c>
      <c r="L306" s="15" t="s">
        <v>7</v>
      </c>
    </row>
    <row r="307" spans="1:12" x14ac:dyDescent="0.25">
      <c r="A307" s="14" t="s">
        <v>618</v>
      </c>
      <c r="B307" s="14">
        <v>303</v>
      </c>
      <c r="C307" s="15" t="s">
        <v>6</v>
      </c>
      <c r="D307" s="15" t="s">
        <v>7</v>
      </c>
      <c r="E307" s="15" t="s">
        <v>614</v>
      </c>
      <c r="F307" s="15" t="s">
        <v>284</v>
      </c>
      <c r="G307" s="15" t="s">
        <v>170</v>
      </c>
      <c r="H307" s="20">
        <v>739193.24750000006</v>
      </c>
      <c r="I307" s="14">
        <v>1</v>
      </c>
      <c r="J307" s="14" t="s">
        <v>27</v>
      </c>
      <c r="K307" s="14" t="s">
        <v>12</v>
      </c>
      <c r="L307" s="15" t="s">
        <v>7</v>
      </c>
    </row>
    <row r="308" spans="1:12" x14ac:dyDescent="0.25">
      <c r="A308" s="14" t="s">
        <v>619</v>
      </c>
      <c r="B308" s="14">
        <v>304</v>
      </c>
      <c r="C308" s="15" t="s">
        <v>6</v>
      </c>
      <c r="D308" s="15" t="s">
        <v>7</v>
      </c>
      <c r="E308" s="15" t="s">
        <v>614</v>
      </c>
      <c r="F308" s="15" t="s">
        <v>284</v>
      </c>
      <c r="G308" s="15" t="s">
        <v>148</v>
      </c>
      <c r="H308" s="20">
        <v>739193.24750000006</v>
      </c>
      <c r="I308" s="14">
        <v>1</v>
      </c>
      <c r="J308" s="14" t="s">
        <v>27</v>
      </c>
      <c r="K308" s="14" t="s">
        <v>12</v>
      </c>
      <c r="L308" s="15" t="s">
        <v>7</v>
      </c>
    </row>
    <row r="309" spans="1:12" x14ac:dyDescent="0.25">
      <c r="A309" s="14" t="s">
        <v>620</v>
      </c>
      <c r="B309" s="14">
        <v>305</v>
      </c>
      <c r="C309" s="15" t="s">
        <v>6</v>
      </c>
      <c r="D309" s="15" t="s">
        <v>7</v>
      </c>
      <c r="E309" s="15" t="s">
        <v>614</v>
      </c>
      <c r="F309" s="15" t="s">
        <v>284</v>
      </c>
      <c r="G309" s="15" t="s">
        <v>147</v>
      </c>
      <c r="H309" s="20">
        <v>739193.24750000006</v>
      </c>
      <c r="I309" s="14">
        <v>1</v>
      </c>
      <c r="J309" s="14" t="s">
        <v>27</v>
      </c>
      <c r="K309" s="14" t="s">
        <v>12</v>
      </c>
      <c r="L309" s="15" t="s">
        <v>7</v>
      </c>
    </row>
    <row r="310" spans="1:12" x14ac:dyDescent="0.25">
      <c r="A310" s="14" t="s">
        <v>181</v>
      </c>
      <c r="B310" s="14">
        <v>306</v>
      </c>
      <c r="C310" s="15" t="s">
        <v>143</v>
      </c>
      <c r="D310" s="15" t="s">
        <v>182</v>
      </c>
      <c r="E310" s="15" t="s">
        <v>183</v>
      </c>
      <c r="F310" s="15" t="s">
        <v>184</v>
      </c>
      <c r="G310" s="15" t="s">
        <v>10</v>
      </c>
      <c r="H310" s="20">
        <v>2531500</v>
      </c>
      <c r="I310" s="14">
        <v>1</v>
      </c>
      <c r="J310" s="14" t="s">
        <v>144</v>
      </c>
      <c r="K310" s="14" t="s">
        <v>12</v>
      </c>
      <c r="L310" s="15" t="s">
        <v>7</v>
      </c>
    </row>
    <row r="311" spans="1:12" x14ac:dyDescent="0.25">
      <c r="A311" s="14" t="s">
        <v>185</v>
      </c>
      <c r="B311" s="14">
        <v>307</v>
      </c>
      <c r="C311" s="15" t="s">
        <v>143</v>
      </c>
      <c r="D311" s="15" t="s">
        <v>182</v>
      </c>
      <c r="E311" s="15" t="s">
        <v>183</v>
      </c>
      <c r="F311" s="15" t="s">
        <v>184</v>
      </c>
      <c r="G311" s="15" t="s">
        <v>186</v>
      </c>
      <c r="H311" s="20">
        <v>2470500</v>
      </c>
      <c r="I311" s="14">
        <v>1</v>
      </c>
      <c r="J311" s="14" t="s">
        <v>144</v>
      </c>
      <c r="K311" s="14" t="s">
        <v>12</v>
      </c>
      <c r="L311" s="15" t="s">
        <v>7</v>
      </c>
    </row>
    <row r="312" spans="1:12" x14ac:dyDescent="0.25">
      <c r="A312" s="14" t="s">
        <v>187</v>
      </c>
      <c r="B312" s="14">
        <v>308</v>
      </c>
      <c r="C312" s="15" t="s">
        <v>143</v>
      </c>
      <c r="D312" s="15" t="s">
        <v>182</v>
      </c>
      <c r="E312" s="15" t="s">
        <v>183</v>
      </c>
      <c r="F312" s="15" t="s">
        <v>184</v>
      </c>
      <c r="G312" s="15" t="s">
        <v>188</v>
      </c>
      <c r="H312" s="20">
        <v>6527000</v>
      </c>
      <c r="I312" s="14">
        <v>1</v>
      </c>
      <c r="J312" s="14" t="s">
        <v>144</v>
      </c>
      <c r="K312" s="14" t="s">
        <v>12</v>
      </c>
      <c r="L312" s="15" t="s">
        <v>7</v>
      </c>
    </row>
    <row r="313" spans="1:12" x14ac:dyDescent="0.25">
      <c r="A313" s="14" t="s">
        <v>181</v>
      </c>
      <c r="B313" s="14">
        <v>309</v>
      </c>
      <c r="C313" s="15" t="s">
        <v>143</v>
      </c>
      <c r="D313" s="15" t="s">
        <v>182</v>
      </c>
      <c r="E313" s="15" t="s">
        <v>183</v>
      </c>
      <c r="F313" s="15" t="s">
        <v>184</v>
      </c>
      <c r="G313" s="15" t="s">
        <v>195</v>
      </c>
      <c r="H313" s="20">
        <v>2494900</v>
      </c>
      <c r="I313" s="14">
        <v>1</v>
      </c>
      <c r="J313" s="14" t="s">
        <v>144</v>
      </c>
      <c r="K313" s="14" t="s">
        <v>12</v>
      </c>
      <c r="L313" s="15" t="s">
        <v>7</v>
      </c>
    </row>
    <row r="314" spans="1:12" x14ac:dyDescent="0.25">
      <c r="A314" s="14" t="s">
        <v>196</v>
      </c>
      <c r="B314" s="14">
        <v>310</v>
      </c>
      <c r="C314" s="15" t="s">
        <v>143</v>
      </c>
      <c r="D314" s="15" t="s">
        <v>182</v>
      </c>
      <c r="E314" s="15" t="s">
        <v>183</v>
      </c>
      <c r="F314" s="15" t="s">
        <v>184</v>
      </c>
      <c r="G314" s="15" t="s">
        <v>136</v>
      </c>
      <c r="H314" s="20">
        <v>1561600</v>
      </c>
      <c r="I314" s="14">
        <v>1</v>
      </c>
      <c r="J314" s="14" t="s">
        <v>144</v>
      </c>
      <c r="K314" s="14" t="s">
        <v>12</v>
      </c>
      <c r="L314" s="15" t="s">
        <v>7</v>
      </c>
    </row>
    <row r="315" spans="1:12" x14ac:dyDescent="0.25">
      <c r="A315" s="14" t="s">
        <v>197</v>
      </c>
      <c r="B315" s="14">
        <v>311</v>
      </c>
      <c r="C315" s="15" t="s">
        <v>143</v>
      </c>
      <c r="D315" s="15" t="s">
        <v>182</v>
      </c>
      <c r="E315" s="15" t="s">
        <v>183</v>
      </c>
      <c r="F315" s="15" t="s">
        <v>184</v>
      </c>
      <c r="G315" s="15" t="s">
        <v>150</v>
      </c>
      <c r="H315" s="20">
        <v>23303827</v>
      </c>
      <c r="I315" s="14">
        <v>1</v>
      </c>
      <c r="J315" s="14" t="s">
        <v>144</v>
      </c>
      <c r="K315" s="14" t="s">
        <v>12</v>
      </c>
      <c r="L315" s="15" t="s">
        <v>7</v>
      </c>
    </row>
    <row r="316" spans="1:12" x14ac:dyDescent="0.25">
      <c r="A316" s="14" t="s">
        <v>222</v>
      </c>
      <c r="B316" s="14">
        <v>312</v>
      </c>
      <c r="C316" s="15" t="s">
        <v>143</v>
      </c>
      <c r="D316" s="15" t="s">
        <v>182</v>
      </c>
      <c r="E316" s="15" t="s">
        <v>183</v>
      </c>
      <c r="F316" s="15" t="s">
        <v>184</v>
      </c>
      <c r="G316" s="15" t="s">
        <v>87</v>
      </c>
      <c r="H316" s="20">
        <v>1159000</v>
      </c>
      <c r="I316" s="14">
        <v>1</v>
      </c>
      <c r="J316" s="14" t="s">
        <v>144</v>
      </c>
      <c r="K316" s="14" t="s">
        <v>12</v>
      </c>
      <c r="L316" s="15" t="s">
        <v>7</v>
      </c>
    </row>
    <row r="317" spans="1:12" x14ac:dyDescent="0.25">
      <c r="A317" s="14" t="s">
        <v>185</v>
      </c>
      <c r="B317" s="14">
        <v>313</v>
      </c>
      <c r="C317" s="15" t="s">
        <v>143</v>
      </c>
      <c r="D317" s="15" t="s">
        <v>182</v>
      </c>
      <c r="E317" s="15" t="s">
        <v>183</v>
      </c>
      <c r="F317" s="15" t="s">
        <v>184</v>
      </c>
      <c r="G317" s="15" t="s">
        <v>262</v>
      </c>
      <c r="H317" s="20">
        <v>2470500</v>
      </c>
      <c r="I317" s="14">
        <v>1</v>
      </c>
      <c r="J317" s="14" t="s">
        <v>144</v>
      </c>
      <c r="K317" s="14" t="s">
        <v>12</v>
      </c>
      <c r="L317" s="15" t="s">
        <v>7</v>
      </c>
    </row>
    <row r="318" spans="1:12" x14ac:dyDescent="0.25">
      <c r="A318" s="14" t="s">
        <v>222</v>
      </c>
      <c r="B318" s="14">
        <v>314</v>
      </c>
      <c r="C318" s="15" t="s">
        <v>143</v>
      </c>
      <c r="D318" s="15" t="s">
        <v>182</v>
      </c>
      <c r="E318" s="15" t="s">
        <v>183</v>
      </c>
      <c r="F318" s="15" t="s">
        <v>184</v>
      </c>
      <c r="G318" s="15" t="s">
        <v>103</v>
      </c>
      <c r="H318" s="20">
        <v>1171200</v>
      </c>
      <c r="I318" s="14">
        <v>1</v>
      </c>
      <c r="J318" s="14" t="s">
        <v>144</v>
      </c>
      <c r="K318" s="14" t="s">
        <v>12</v>
      </c>
      <c r="L318" s="15" t="s">
        <v>7</v>
      </c>
    </row>
    <row r="319" spans="1:12" x14ac:dyDescent="0.25">
      <c r="A319" s="14" t="s">
        <v>263</v>
      </c>
      <c r="B319" s="14">
        <v>315</v>
      </c>
      <c r="C319" s="15" t="s">
        <v>143</v>
      </c>
      <c r="D319" s="15" t="s">
        <v>182</v>
      </c>
      <c r="E319" s="15" t="s">
        <v>183</v>
      </c>
      <c r="F319" s="15" t="s">
        <v>184</v>
      </c>
      <c r="G319" s="15" t="s">
        <v>120</v>
      </c>
      <c r="H319" s="20">
        <v>3751500</v>
      </c>
      <c r="I319" s="14">
        <v>1</v>
      </c>
      <c r="J319" s="14" t="s">
        <v>144</v>
      </c>
      <c r="K319" s="14" t="s">
        <v>12</v>
      </c>
      <c r="L319" s="15" t="s">
        <v>7</v>
      </c>
    </row>
    <row r="320" spans="1:12" x14ac:dyDescent="0.25">
      <c r="A320" s="14" t="s">
        <v>263</v>
      </c>
      <c r="B320" s="14">
        <v>316</v>
      </c>
      <c r="C320" s="15" t="s">
        <v>143</v>
      </c>
      <c r="D320" s="15" t="s">
        <v>182</v>
      </c>
      <c r="E320" s="15" t="s">
        <v>183</v>
      </c>
      <c r="F320" s="15" t="s">
        <v>184</v>
      </c>
      <c r="G320" s="15" t="s">
        <v>25</v>
      </c>
      <c r="H320" s="20">
        <v>4056500</v>
      </c>
      <c r="I320" s="14">
        <v>1</v>
      </c>
      <c r="J320" s="14" t="s">
        <v>144</v>
      </c>
      <c r="K320" s="14" t="s">
        <v>12</v>
      </c>
      <c r="L320" s="15" t="s">
        <v>7</v>
      </c>
    </row>
    <row r="321" spans="1:12" x14ac:dyDescent="0.25">
      <c r="A321" s="14" t="s">
        <v>263</v>
      </c>
      <c r="B321" s="14">
        <v>317</v>
      </c>
      <c r="C321" s="15" t="s">
        <v>143</v>
      </c>
      <c r="D321" s="15" t="s">
        <v>182</v>
      </c>
      <c r="E321" s="15" t="s">
        <v>183</v>
      </c>
      <c r="F321" s="15" t="s">
        <v>184</v>
      </c>
      <c r="G321" s="15" t="s">
        <v>170</v>
      </c>
      <c r="H321" s="20">
        <v>2885300</v>
      </c>
      <c r="I321" s="14">
        <v>1</v>
      </c>
      <c r="J321" s="14" t="s">
        <v>144</v>
      </c>
      <c r="K321" s="14" t="s">
        <v>12</v>
      </c>
      <c r="L321" s="15" t="s">
        <v>7</v>
      </c>
    </row>
    <row r="322" spans="1:12" x14ac:dyDescent="0.25">
      <c r="A322" s="14" t="s">
        <v>222</v>
      </c>
      <c r="B322" s="14">
        <v>318</v>
      </c>
      <c r="C322" s="15" t="s">
        <v>143</v>
      </c>
      <c r="D322" s="15" t="s">
        <v>182</v>
      </c>
      <c r="E322" s="15" t="s">
        <v>183</v>
      </c>
      <c r="F322" s="15" t="s">
        <v>184</v>
      </c>
      <c r="G322" s="15" t="s">
        <v>147</v>
      </c>
      <c r="H322" s="20">
        <v>1171200</v>
      </c>
      <c r="I322" s="14">
        <v>1</v>
      </c>
      <c r="J322" s="14" t="s">
        <v>144</v>
      </c>
      <c r="K322" s="14" t="s">
        <v>12</v>
      </c>
      <c r="L322" s="15" t="s">
        <v>7</v>
      </c>
    </row>
    <row r="323" spans="1:12" x14ac:dyDescent="0.25">
      <c r="A323" s="14" t="s">
        <v>268</v>
      </c>
      <c r="B323" s="14">
        <v>319</v>
      </c>
      <c r="C323" s="15" t="s">
        <v>143</v>
      </c>
      <c r="D323" s="15" t="s">
        <v>182</v>
      </c>
      <c r="E323" s="15" t="s">
        <v>183</v>
      </c>
      <c r="F323" s="15" t="s">
        <v>184</v>
      </c>
      <c r="G323" s="15" t="s">
        <v>112</v>
      </c>
      <c r="H323" s="20">
        <v>5483900</v>
      </c>
      <c r="I323" s="14">
        <v>1</v>
      </c>
      <c r="J323" s="14" t="s">
        <v>144</v>
      </c>
      <c r="K323" s="14" t="s">
        <v>12</v>
      </c>
      <c r="L323" s="15" t="s">
        <v>7</v>
      </c>
    </row>
    <row r="324" spans="1:12" x14ac:dyDescent="0.25">
      <c r="A324" s="14" t="s">
        <v>185</v>
      </c>
      <c r="B324" s="14">
        <v>320</v>
      </c>
      <c r="C324" s="15" t="s">
        <v>143</v>
      </c>
      <c r="D324" s="15" t="s">
        <v>182</v>
      </c>
      <c r="E324" s="15" t="s">
        <v>183</v>
      </c>
      <c r="F324" s="15" t="s">
        <v>184</v>
      </c>
      <c r="G324" s="15" t="s">
        <v>98</v>
      </c>
      <c r="H324" s="20">
        <v>4941000</v>
      </c>
      <c r="I324" s="14">
        <v>1</v>
      </c>
      <c r="J324" s="14" t="s">
        <v>144</v>
      </c>
      <c r="K324" s="14" t="s">
        <v>12</v>
      </c>
      <c r="L324" s="15" t="s">
        <v>7</v>
      </c>
    </row>
    <row r="327" spans="1:12" x14ac:dyDescent="0.25">
      <c r="H327" s="19"/>
    </row>
  </sheetData>
  <sheetProtection algorithmName="SHA-512" hashValue="prYn5ChTgZ0w46t6usBUxIVip9vZNJr67Mbp5sKEHkzCEd7ZZj+6K6SJykhfm0w8VS5R1ZlisFOp8k0xFfE3Rg==" saltValue="sPKiGuGo3yZ6KYJvmveUYg==" spinCount="100000" sheet="1" objects="1" scenarios="1"/>
  <autoFilter ref="A4:L324" xr:uid="{3C9A8690-D5C1-4A21-90FA-E77263C89A6D}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Copertina</vt:lpstr>
      <vt:lpstr>CensimentoFabbisogni_PE v2.0</vt:lpstr>
      <vt:lpstr>Copertina!Area_stampa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RTI HSPI</dc:creator>
  <cp:lastModifiedBy>Lucia Nicoletta</cp:lastModifiedBy>
  <dcterms:created xsi:type="dcterms:W3CDTF">2024-07-24T10:16:24Z</dcterms:created>
  <dcterms:modified xsi:type="dcterms:W3CDTF">2024-08-01T13:54:24Z</dcterms:modified>
</cp:coreProperties>
</file>